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5345" windowHeight="8190" tabRatio="320" activeTab="0"/>
  </bookViews>
  <sheets>
    <sheet name="прил 4" sheetId="1" r:id="rId1"/>
  </sheets>
  <definedNames/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H8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<sst xmlns="http://schemas.openxmlformats.org/spreadsheetml/2006/main" count="177" uniqueCount="120">
  <si>
    <t>ИНФОРМАЦИЯ</t>
  </si>
  <si>
    <t xml:space="preserve">Объем    финансиро- вания на  весь    период   реализации программы </t>
  </si>
  <si>
    <t xml:space="preserve">за весь   период   реализации программы  (гр. 4 +  гр. 5)  </t>
  </si>
  <si>
    <t xml:space="preserve">внебюджетные       источники         </t>
  </si>
  <si>
    <t xml:space="preserve">                                                                                                                                                                                       тыс. руб.</t>
  </si>
  <si>
    <t>тыс. рублей</t>
  </si>
  <si>
    <t xml:space="preserve">ВСЕГО  в т.ч.     </t>
  </si>
  <si>
    <t>Районный бюджет</t>
  </si>
  <si>
    <t xml:space="preserve">Внебюджетные       источники         </t>
  </si>
  <si>
    <t>Бюджеты поселений</t>
  </si>
  <si>
    <t>ВСЕГО  в т.ч.</t>
  </si>
  <si>
    <t>Всего, в т.ч.</t>
  </si>
  <si>
    <t>Федеральный бюджет</t>
  </si>
  <si>
    <t xml:space="preserve">Областной бюджет  </t>
  </si>
  <si>
    <t>Внебюджетные источники</t>
  </si>
  <si>
    <t xml:space="preserve">О ХОДЕ ФИНАНСИРОВАНИЯ И РЕАЛИЗАЦИИ </t>
  </si>
  <si>
    <t>МУНИЦИПАЛЬНЫХ ПРОГРАММ (ПОДПРОГРАММ) СОБИНСКОГО РАЙОНА ЗА  9 МЕСЯЦЕВ 2014 ГОДА</t>
  </si>
  <si>
    <t>Наименование Программы (подпрограммы), источники финансирования</t>
  </si>
  <si>
    <t>Лимит годовой или предусмотрено средств</t>
  </si>
  <si>
    <t>Фактически исполнено</t>
  </si>
  <si>
    <t>на начало текущего года (на 01.01.2014)</t>
  </si>
  <si>
    <t>за отчетный период текущего года (нарастающим итогом)</t>
  </si>
  <si>
    <t>Выполнение программы за весь период в % гр. 6 / гр. 2</t>
  </si>
  <si>
    <t>Краткая информация по выполнению программных мероприятий за отчетный период текущего года</t>
  </si>
  <si>
    <t>подпрограмма  "Развитие мелиорации земель сельскохозяйтвенного назначения (2014,2019)</t>
  </si>
  <si>
    <t>-</t>
  </si>
  <si>
    <t>подпрограмма "Устойчивое развитие сельских территорий"</t>
  </si>
  <si>
    <t>в т.ч. РБ мониторинг плодородия почв земель сельскохозяйственного назначения</t>
  </si>
  <si>
    <t xml:space="preserve">в т.ч.   </t>
  </si>
  <si>
    <t>Всего</t>
  </si>
  <si>
    <t>ФБ</t>
  </si>
  <si>
    <t>МБ</t>
  </si>
  <si>
    <t>Предоставление социальных выплат семье из трех человек, проживающей на селе в целях приобретения жилья (приобретен жилой дом общей площадью 42 кв.м. в д. Курилово)</t>
  </si>
  <si>
    <t>Основное мероприятие 2: Копмлексное обустройство населенных пунктов, расположенных в сельской местности, объектами инженерной инфраструктуры</t>
  </si>
  <si>
    <t>Бюджет Колокшанского с/п</t>
  </si>
  <si>
    <t>Увеличение уставного фонда МУП ЖКХ "ПКК Собинского района" 18000 тыс. руб.; строительство модуоьной котельной санаторий "Строитель": разработка тех условий по эффективному использованию природного газа, разработка проектной документации, экспертиза проектной документации, пересчет сметной документации - 615,6 тыс. руб.</t>
  </si>
  <si>
    <t>Основное мероприятие 3: Обеспечение торговым обслуживанием жителей отдаленных населенных пунктов, не имеющих объектов стационарной торговой сети, РБ</t>
  </si>
  <si>
    <t xml:space="preserve">Обеспечение торговым обслуживанием жителей 80 населенных пунктов в сельской местности, не имеющих стационарной торговой сети </t>
  </si>
  <si>
    <t>Основное мероприятие 4:Обеспечение сельского населения перевозками автомобильным транспортом общего пользования на маршрутах пригородного сообщения Собинского района, РБ</t>
  </si>
  <si>
    <t>подпрограмма 3: "Обеспечение реализации МП раазвития агропромышленного комплекса Собинского района на 2014-2020 годы"</t>
  </si>
  <si>
    <t>Содержание МКУ "Управление сельского хозяйства" - 2055,6 тс. Руб., содержание МКУ "Управление ЖКХ" - 2835,2 тыс. руб.</t>
  </si>
  <si>
    <t>Подпрограмма 2: "Создание условий для эффективного и ответственного управления муниципальными финансами, повышения устойчивости бюджетов МО Собинского района", РБ</t>
  </si>
  <si>
    <t>Подпрограмма 3:"Управление муниципальным долгом и муниципальными финансовыми активами Собинского района", РБ</t>
  </si>
  <si>
    <t>Погашен внутренний долг (кредит) на сумму 32000 тыс. руб., оплачены проценты за пользование кредитами  на сумму 5503,8 тыс. руб.</t>
  </si>
  <si>
    <t>Подпрограмма 5: "Повышение эффективности бюджетных расходов в отраслях социальной сферы"</t>
  </si>
  <si>
    <t>РБ</t>
  </si>
  <si>
    <t>Всего, в т.ч. РБ</t>
  </si>
  <si>
    <t>Основное мероприятие 1: Проведение районных спортивно - массовых мероприятий и участие в спортивных мероприятиях вышестоящего уровня в соответствии с "Единым календарным планом спортивно - массовой работы в МО Собинский район"</t>
  </si>
  <si>
    <t>Основное мероприятие 2: Финансовое обеспечение муниципального задания на оказание муниципальных услуг (выполнение работ) МБУС "Ставровский ФОК"</t>
  </si>
  <si>
    <t>Основное мероприятие 3: Финансовое обеспечение муниципального задания на оказание муниципальных услуг (выполнение работ) МАУС "Тонус"</t>
  </si>
  <si>
    <t>Участие в соревнованиях  футбольного клуба "Ставровец" (чемпионат и кубок области, первенство области); проведение районных турниров (чемпионат района по футболу, кубок района по футболу,чемпионат района по хокею); проведение традиционных открытых турниров (кубок Суворова по греко - римской борьбе); проведение Дня физкультурника; участие в межрегиональных Суворовских сборах, чемпионате области по боксу, турнире по футболу, открытом первенстве по баскетболу</t>
  </si>
  <si>
    <t>Подпрограмма  1"Наследие",Всего</t>
  </si>
  <si>
    <t>Подпрограмма 2: "Культура и искусство", всего</t>
  </si>
  <si>
    <t>Основное мероприятие 1:Повышение открытости и доступности информации о деятельности ОМСУ</t>
  </si>
  <si>
    <t>Основное мероприятие 2: Повышение качества и эффективности местного самоуправления на основе использования информационных систем и организации межведомственного электронного взаимодействия</t>
  </si>
  <si>
    <t>Основное мероприятие 3:Формирование современной информационно- технологической инфраструктуры ОМСУ</t>
  </si>
  <si>
    <t>Оплата услуг предоставления доменного имени и хостинга</t>
  </si>
  <si>
    <t>Автоматизация деятельности с использованием системы электронного документооборота,обеспечение функционирования муниципальных информационных систем,обеспечение справочно-правовой поддержки ОМСУ,обеспечение доступа к региональному сегменту СМЭВ</t>
  </si>
  <si>
    <t>Обеспечение доступа ОМС, подведомственных учреждений к сети Интернет,обеспечение доступа ЕДДС МО Собинский район к виртуальной части сети ГУ МЧС РФ по Владимирской области, приобретено 4 единицы вычислительной техники, произведена замена селекторной связи, отремонтировано 4 единицы оргтехники, обеспечен доступ к системе сдачи электронной отчетности по защищенным каналам связи</t>
  </si>
  <si>
    <t>Оказана адресная  помощь 32 гражданам, в т.ч. 9  почетных граждан, 3 военнослужащих, получивших ранение в локальных войнах, 20 граждан, попавших в трудную жизненную ситуацию. 42 гражданина, ранее замещавшие муниципальные должности, получили дополнительное пенсионное обеспечение. Организованы рабочие места для 100 подростков. 256 человек получили социальную поддержку в натуральном выражении. Проводятся работы по обеспечению доступности услуг образования  для инвалидов и других мало мобильных групп населения (школа п. Ставрово). Обеспечена доступность услуг общественного транспорта на пригородных маршрутах для 2832 граждан.</t>
  </si>
  <si>
    <t>подпрограмма 1: "Управление муниципальным имуществом и земельными ресурсами"</t>
  </si>
  <si>
    <t>подпрограмма 2: "Создание условий для реализации муниципальной программы"</t>
  </si>
  <si>
    <t>Обеспечение реализации КУМИ закрепленных за ним полномочий - 3852,8 тыс. руб. Обеспечение выполнения муниципального задания МКУ "Земля" - 2004,1 тыс. руб. Информационно-консультационные услуги по программе 1 С предприятие, приобретение лицензии на использование электронного документооборота "Госзаказ".</t>
  </si>
  <si>
    <t>Охрана муниципального имущества (школа № 1 г. Лакинск, здание с. Ельтесуново - 224,6 тыс. руб.;НДС от реализации муниципального имущества - 109,1 тыс. руб. Оценка стоимости муниципального имущества , выполнение кадастровых работ, изготовление технических паспартов. Публикация информационных сообщений. Оценка стоимости земельных участков, выполнение кадастровых работ по формированию 5 земельных участков</t>
  </si>
  <si>
    <t>Подпрограмма 1: "Обеспечение жильем молодых семей Собинского района". Всего, в т.ч.</t>
  </si>
  <si>
    <t>Местные бюджеты</t>
  </si>
  <si>
    <t>При оказании содействия за счет бюджетных средств улучшили жилищные условия 5 молодых семей (все семьи многодетные), в т.ч. 3 семьи, получившие свидетельства в 2013 году, 2 семьи, получившие свидетельства в 2014 году</t>
  </si>
  <si>
    <t>Подпрограмма 2: "Стимулирование развития жилищного строительства". Всего, в т.ч.</t>
  </si>
  <si>
    <t>При долевом участии средст РБ и бюджета МО г. Собинка выполнены изыскания и проектная документация по обеспечению транспортной и инженерной инфраструктурой 15-ти земельных участков для многодетных семей г. Собинка</t>
  </si>
  <si>
    <t>Ввполнено строительство автомобильной дороги "Волга - ст. Колокша - Устье - Б. Иваньково"протяженностью 1,5 км. (11.09.2014 объект введен в эксплуатацию). Средства в объеме 523 тыс.руб. направлены сельским поселениям на выполнение работ по содержанию дорог между населенными пунктами.</t>
  </si>
  <si>
    <t>Обеспечение деятельности отдела ГО и ЧС-1209,2 тыс. руб. Обеспечение деятельности МКУ "ЕДДС Собинсого района" - 920,1 тыс.руб. Обеспечение деятельности МКУ "ЕДДС Собинского района" (средства поселений) - 771,9 тыс. руб.</t>
  </si>
  <si>
    <t>Повышение уровнягражданско-патриотического воспитания молодежи -42,4 тыс. руб., организация досуговой деятельности, направленной на укрепление здоровья молодежи - 12,5 тыс.руб., мероприятия по обеспечению мер по повышению эффективности реализации молодежной политики - организация художественных пленеров - 2 тыс. руб.</t>
  </si>
  <si>
    <t>Внебюджетные средства</t>
  </si>
  <si>
    <t>Подпрограмма 1: "Развитие дошкольного, общего и дополнительного образования детей"</t>
  </si>
  <si>
    <t>в т.ч. ОБ</t>
  </si>
  <si>
    <t>Подпрограмма 2: Безопасность образовательного учреждения</t>
  </si>
  <si>
    <t>Подпрограмма 3: "Развитие материально технической базы муниципальных образовательных организаций"</t>
  </si>
  <si>
    <t>Приобретение компьютерной техники - 63,0 тыс. руб., замена мебели - 385,8 тыс. руб., приобретение и установка  на пищеблоках современного высокопроизводительного оборудования - 9,0 тыс. руб., приобретение учебно -лабораторного оборудования - 28,0 тыс. руб.,медицинское оборудование и инвентарь - 56,0 тыс. руб., иное оборудование - 131,6 тыс. руб.</t>
  </si>
  <si>
    <t>Подпрограмма 4: "Социально - экономическая поддержка молодых специалистов муниципальных образовательных организаций"</t>
  </si>
  <si>
    <t>Социально - экономическая поддержка молодых специалистов муниципальных образовательных организаций, в т.ч. ежемесячное пособие в сумме 2500 руб. - 16 человек, единовременное поощрение в сумме 11500 руб. - 8 человек, возмещение расходов за найм жилья и оплату коммунальных услуг - 5 человек.</t>
  </si>
  <si>
    <t>Подпрограмма 5:"Обеспечение защиты прав и интересов  детей - сирот и детей, оставшихся без попечения родителей"</t>
  </si>
  <si>
    <t>Расходы, связанные с функционированием отдела опеки и попечительства - 1245,3 тыс. руб.;содержание ребенка в семье опекуна и приемной семье - оказана соц. поддержка 164 детям - сиротам и детям, оставшимся без попечения родителей, вознаграждение приемным родителям (40 родителей) за воспитание 59 детей в приемных семьях, оздоровление детей в лагерях и санаториях (92 ребенка) - 17753,8 тыс. руб.; приобретено 3 квартиры для детей - сирот и детей, оставшихся без попечения родителей - 2815,9 тыс. руб.</t>
  </si>
  <si>
    <t>Подпрограмма 6: "Одаренные дети"</t>
  </si>
  <si>
    <t>Проведение мероприятий : слет отличников, чествование медалистов, спортивные соревнования. Выплаты стипендии "Надежда земли Владимирской"</t>
  </si>
  <si>
    <t>Подпрограмма 7: "Обеспечение реализации муниципальной программы"</t>
  </si>
  <si>
    <t>Содержание управления образования - 2693,9 тыс. руб., содержание отдела бюджетного учета и отчетности - 10481,7 тыс. руб., содержание методкабинета - 2438,8 тыс. руб., содержание отдела по информационному обеспечению муниципального заказа - 1100 тыс. руб.</t>
  </si>
  <si>
    <t>Выполнение программы за отчетный период в % гр. 5 / гр.3</t>
  </si>
  <si>
    <t>1. МП развития агропромышленного комплекса Собинского района на 2014 - 2020 годы</t>
  </si>
  <si>
    <t xml:space="preserve">Разработка правовых актов МО по вопросу расходования средств </t>
  </si>
  <si>
    <t>Основное мероприятие 1: улучшение жилищных условий граждан, проживающих в сельской местности</t>
  </si>
  <si>
    <t>Обеспеченность сельского населения услугами автомобильного транспорта  общего пользования на регулярных автобусных маршрутах  пригородного сообщения. Сохранение нерентабельных маршрутов МО Собинский район в количестве 17 единиц (возмещение убытков перевозчикам).</t>
  </si>
  <si>
    <t>2. МП Собинского района "Управление муниципальными финансами и муниципальным долгом Собинского района"</t>
  </si>
  <si>
    <t>Выравнивание бюджетной обеспеченности  Копнинского и Толпуховского поселений до 3615 рублей на жителя позволит увеличить доходный потенциал на 1381 тыс. руб. (выполнено 1035 тыс. руб.). Обеспечение сбалансированности бюджетов пяти поселений (Асерховское, Копнинское, Рождественское, Толпуховское,Черкутинское) в целях обеспечения выполнения ими полномочий, установленных законом, позволило увеличить доходы на 6786 тыс. руб.</t>
  </si>
  <si>
    <t>Поввышение качества оказания муниципальных услуг: в сфере дошкольного оьразования  - 3156,7 тыс. руб. (ремонт кровли, ремонт потолочного перекрытия, замена окон); в сфере общего образования - 2852,2 тыс. руб. (ремонт кровли,ремонт потолочного перекрытия, замена окон); в сфере дополнительного образования - 943,9 тыс. руб. (капитальный ремонт отопления, кап. ремонт крыши в Доме творчества г. Собинка)</t>
  </si>
  <si>
    <t>3. МП "Охрана окружающей среды и рациональное природопользование на территории Собинского района</t>
  </si>
  <si>
    <t>Разработка проектно - сметной документации на реконструкцию ОСБО с. Ворша  (срок завершения работ 15.01.2014 - проект находится на доработке), выполнена санитарно - эпидемиологическая экспертиза для разработки проекта уменьшения размера санитарнозащитной зоны.</t>
  </si>
  <si>
    <t>4. МП "Содействие развитию малого и среднего предпринимательства в Собинском районе на 2014 - 2020 годы"</t>
  </si>
  <si>
    <t>В сентябре т.г. в газете "Доверие" и на официальном сайте ОМСУ Собинского района размещено извещение о проведении конкурсного отбора предпринимательских  проектов. В ноябре т.г. конкурсной комиссией будет осуществлен конкурсный отбор предпринимательских проектов и определены победители.</t>
  </si>
  <si>
    <t>5. "Информатизация МО Собинский район Владимирской области"</t>
  </si>
  <si>
    <t>6. МП "Развитие образования на 2014-2020 годы"</t>
  </si>
  <si>
    <t>Обеспечение гос. гарантий на получение: общедоступного и бесплатного дошкольного образования  2993 воспитанниками в 32 учреждениях; общедоступного и бесплатного общего образования 5231 учащимся и 35 воспитанниками дошкольных групп в 18  муниципальных общеобразовательных организациях, обеспечение дополнительного образования детей в муниципальных общеобразовательных организациях;  дополнительного образования 2830 детей в 5 общеобразовательных организациях.</t>
  </si>
  <si>
    <t>Оздоровление детей в каникулярное время: оздоровлено 1880 детей в муниципальных лагерях с дневным пребыванием; компенсирована часть стоимости путевок в загородные оздоровительные лагеря (242 человека). Охвачено горячим питанием 100% учащихся  1-4 классов, 69,7 % учащихся  5 -11 классов.</t>
  </si>
  <si>
    <t xml:space="preserve">Оказана соц. поддержка детям - инвалидам дошкольного возраста  в размере 871 руб. на одного получателя, всего получателей 54.  2749 родителей получили компенсацию части платы за присмотр и уход за детьми в образовательных организациях, реализующих общеобразовательную программу дошкольного образования, из них 1633 родителя получили компенсацию на первого ребенка, 941 родитель получил компенсацию на второго ребенка, 175 родителей получили компенсацию на третьего и последующих детей. </t>
  </si>
  <si>
    <t>Меры соц. поддержеи по оплате жилья и коммунальных услуг получают 309 педагогических работников образовательных организаций на селе и 187 педработников из числа пенсионеров. Учитель Ставровской школы Соболева Л.Л. стала учителем - лауреатом конкурса лучших учителей, в связи с чем ей выплачено поощрение в сумме 50 тыс. руб. С целью создания 20 дополнительных мест  в МБДОУ № 20 "ТЕРЕМОК"  с. Ворша проводятся ремонтные работы (плановый объем финансирования 4850,0 тыс. руб., срок выполнения работ 15.12.2014). Проводится  капитальный ремонт МБДОУ  № 7 "Аленушка",  плановый объем финансирования составляет 10527 тыс. руб.</t>
  </si>
  <si>
    <t>Выполнены противопожарные мероприятия - 1187,8 тыс. руб., техническое обслуживание зданий, ремонтно - строительные работы - 4265,2 тыс. руб., изготовлена проектно - сметная документация на капитальный ремонт СЦ "Олимп" - 270,1 тыс.руб., установлено ограждение в 3-х учреждениях - 1863,2 тыс. руб., иные мероприятия в области безопасности образовательных учреждений, направленные на защиту здоровья и сохранение жизни обучающихся, воспитанников  - 1149,4 тыс. руб.</t>
  </si>
  <si>
    <t>7. Развитие физической культуры и спорта в Собинском районе на 2014-2020 годы"</t>
  </si>
  <si>
    <t>Расходы, связанные с финансовым обеспечением  муниципального задания на оказание  муниципальных услуг МБУС "Ставровский ФОК", в т.ч. заработная плата, начисления на оплату труда, прочие выплаты, услуги связи, коммунальные услуги, услуги по содержанию имущества, прочие расходы.</t>
  </si>
  <si>
    <t>Финансовое  обеспечение муниципального задания на оказание муниципальных услуг МАУС "Тонус", в т.ч. Расходы на заработную плату, начисления на оплату труда.</t>
  </si>
  <si>
    <t>8. МП "Сохранение и развитие культуры  Собинского района на 2014-2019 годы"</t>
  </si>
  <si>
    <t>Обеспечение деятельности МКУК "МЦБС" (24 филиала): оплата труда, страховые взносы, иные выплаты, закупка товаров, работ и услуг. Обеспечение деятельности МБУК "Мемориальный Дом - музей усадьба Н.Е. Жуковского (заработная плата). Покраска фасада здания МБУК "Мемориальный Дом - музей усадьба Н.Е. Жуковского"</t>
  </si>
  <si>
    <t>Проведено 7 мероприятий, направленных на повышение качества жизни жителей Собинского района  и на выявление и поддержку самобытных талантов в районе. В целях создания благоприятных условий для учащихся  в МБОУ ДОД "Лакинская ДШИ" произведена замена трех окон на пластиковые. Произведены расходы, связанные с обеспечением функционирования : МКУ "управление культуры и социальной политики", МБОУ ДОД, отдела бюджетного учета.</t>
  </si>
  <si>
    <t>9. МП Социальная программа МО Собинский район на 2014-2020 годы</t>
  </si>
  <si>
    <t>10. МП "Энергосбережение и повышение энергетической эффективности в МО Собинский район на период до 2020 года"</t>
  </si>
  <si>
    <t>11. МП "Управление муниципальным имуществом и земельными ресурсами  (2014-2018 гг.)</t>
  </si>
  <si>
    <t>12. МП "Обеспечение доступным и комфортным жильем населения Собинского района"</t>
  </si>
  <si>
    <t>0</t>
  </si>
  <si>
    <t>13. МП "Дорожное хозяйство Собинского района на 2014-2020 годы"</t>
  </si>
  <si>
    <t>14. МП " Развитие системы гражданской обороны, пожароной безопасности, безопасности на водных объектах, защиты населения от чрезвычайных ситуаций и снижение рисков их возникновения на территории Собинского района на 2014-2020 годы"</t>
  </si>
  <si>
    <t>15. МП "Реализация молодежной политики на территории муниципального образования Собинский район на 2014-2020 годы"</t>
  </si>
  <si>
    <t>Формирование заявки для проведения открытого аукциона на площадке ДИЗИ администрации Владимирской области на предмет поставки геоинформационных систем  для  коммунальной техники в целях оптимизации расходов на горючесмазочные материалы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</si>
</sst>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#,##0.00000"/>
    <numFmt numFmtId="167" formatCode="#,##0.0"/>
  </numFmts>
  <fonts count="15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Aharoni"/>
      <family val="0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u val="single"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Sylfae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/>
    </xf>
    <xf numFmtId="0" fontId="0" fillId="0" borderId="5" xfId="0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7" fontId="1" fillId="0" borderId="3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49" fontId="1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9" fontId="1" fillId="0" borderId="5" xfId="17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12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view="pageBreakPreview" zoomScale="60" workbookViewId="0" topLeftCell="A1">
      <selection activeCell="I5" sqref="I5"/>
    </sheetView>
  </sheetViews>
  <sheetFormatPr defaultColWidth="9.140625" defaultRowHeight="12.75"/>
  <cols>
    <col min="1" max="1" width="21.8515625" style="3" customWidth="1"/>
    <col min="2" max="2" width="15.00390625" style="3" customWidth="1"/>
    <col min="3" max="3" width="12.8515625" style="3" customWidth="1"/>
    <col min="4" max="4" width="13.421875" style="3" customWidth="1"/>
    <col min="5" max="5" width="13.28125" style="3" customWidth="1"/>
    <col min="6" max="6" width="16.421875" style="3" customWidth="1"/>
    <col min="7" max="7" width="12.140625" style="3" customWidth="1"/>
    <col min="8" max="8" width="12.8515625" style="3" customWidth="1"/>
    <col min="9" max="9" width="64.7109375" style="3" customWidth="1"/>
    <col min="10" max="13" width="11.57421875" style="3" customWidth="1"/>
    <col min="14" max="16384" width="11.57421875" style="0" customWidth="1"/>
  </cols>
  <sheetData>
    <row r="1" spans="1:9" ht="1.5" customHeight="1">
      <c r="A1" s="4"/>
      <c r="B1" s="4"/>
      <c r="C1" s="4"/>
      <c r="D1" s="4"/>
      <c r="E1" s="1"/>
      <c r="F1" s="1"/>
      <c r="G1" s="56"/>
      <c r="H1" s="56"/>
      <c r="I1"/>
    </row>
    <row r="2" spans="1:9" ht="24" customHeight="1" hidden="1">
      <c r="A2" s="4"/>
      <c r="B2" s="4"/>
      <c r="C2" s="4"/>
      <c r="D2" s="4"/>
      <c r="E2" s="1"/>
      <c r="F2" s="1"/>
      <c r="G2" s="10"/>
      <c r="H2" s="2"/>
      <c r="I2"/>
    </row>
    <row r="3" spans="1:9" ht="4.5" customHeight="1">
      <c r="A3" s="4"/>
      <c r="B3" s="4"/>
      <c r="C3" s="4"/>
      <c r="D3" s="4"/>
      <c r="E3" s="4"/>
      <c r="F3" s="4"/>
      <c r="G3" s="57"/>
      <c r="H3" s="59"/>
      <c r="I3" s="59"/>
    </row>
    <row r="4" spans="1:9" ht="42.75" customHeight="1">
      <c r="A4" s="57" t="s">
        <v>0</v>
      </c>
      <c r="B4" s="57"/>
      <c r="C4" s="57"/>
      <c r="D4" s="57"/>
      <c r="E4" s="57"/>
      <c r="F4" s="57"/>
      <c r="G4" s="57"/>
      <c r="H4" s="57"/>
      <c r="I4" s="47"/>
    </row>
    <row r="5" spans="1:9" ht="23.25" customHeight="1">
      <c r="A5" s="57" t="s">
        <v>15</v>
      </c>
      <c r="B5" s="57"/>
      <c r="C5" s="57"/>
      <c r="D5" s="57"/>
      <c r="E5" s="57"/>
      <c r="F5" s="57"/>
      <c r="G5" s="57"/>
      <c r="H5" s="57"/>
      <c r="I5"/>
    </row>
    <row r="6" spans="2:9" ht="36.75" customHeight="1">
      <c r="B6" s="58" t="s">
        <v>16</v>
      </c>
      <c r="C6" s="57"/>
      <c r="D6" s="57"/>
      <c r="E6" s="57"/>
      <c r="F6" s="57"/>
      <c r="G6" s="57"/>
      <c r="H6" s="54"/>
      <c r="I6" s="3" t="s">
        <v>5</v>
      </c>
    </row>
    <row r="7" spans="2:14" ht="14.25" hidden="1">
      <c r="B7" s="53" t="s">
        <v>4</v>
      </c>
      <c r="C7" s="54"/>
      <c r="D7" s="54"/>
      <c r="E7" s="54"/>
      <c r="F7" s="54"/>
      <c r="G7" s="54"/>
      <c r="H7" s="54"/>
      <c r="I7" s="54"/>
      <c r="J7" s="5"/>
      <c r="K7" s="5"/>
      <c r="L7" s="5"/>
      <c r="M7" s="5"/>
      <c r="N7" s="6"/>
    </row>
    <row r="8" spans="1:14" ht="23.25" customHeight="1">
      <c r="A8" s="55" t="s">
        <v>17</v>
      </c>
      <c r="B8" s="55" t="s">
        <v>1</v>
      </c>
      <c r="C8" s="55" t="s">
        <v>18</v>
      </c>
      <c r="D8" s="55" t="s">
        <v>19</v>
      </c>
      <c r="E8" s="55"/>
      <c r="F8" s="55"/>
      <c r="G8" s="55" t="s">
        <v>86</v>
      </c>
      <c r="H8" s="65" t="s">
        <v>22</v>
      </c>
      <c r="I8" s="73" t="s">
        <v>23</v>
      </c>
      <c r="J8" s="5"/>
      <c r="K8" s="5"/>
      <c r="L8" s="5"/>
      <c r="M8" s="5"/>
      <c r="N8" s="6"/>
    </row>
    <row r="9" spans="1:14" ht="133.5" customHeight="1">
      <c r="A9" s="55"/>
      <c r="B9" s="55"/>
      <c r="C9" s="55"/>
      <c r="D9" s="7" t="s">
        <v>20</v>
      </c>
      <c r="E9" s="7" t="s">
        <v>21</v>
      </c>
      <c r="F9" s="7" t="s">
        <v>2</v>
      </c>
      <c r="G9" s="55"/>
      <c r="H9" s="65"/>
      <c r="I9" s="74"/>
      <c r="J9" s="5"/>
      <c r="K9" s="5"/>
      <c r="L9" s="5"/>
      <c r="M9" s="5"/>
      <c r="N9" s="6"/>
    </row>
    <row r="10" spans="1:14" ht="15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8">
        <v>8</v>
      </c>
      <c r="I10" s="9">
        <v>9</v>
      </c>
      <c r="J10" s="5"/>
      <c r="K10" s="5"/>
      <c r="L10" s="5"/>
      <c r="M10" s="5"/>
      <c r="N10" s="6"/>
    </row>
    <row r="11" s="59" customFormat="1" ht="15.75">
      <c r="A11" s="75"/>
    </row>
    <row r="12" spans="1:14" ht="30.75" customHeight="1">
      <c r="A12" s="7" t="s">
        <v>11</v>
      </c>
      <c r="B12" s="21">
        <f>B13+B14+B15+B16+B17</f>
        <v>5666764.3</v>
      </c>
      <c r="C12" s="21">
        <f>C13+C14+C15+C16+C17</f>
        <v>871634.6</v>
      </c>
      <c r="D12" s="21">
        <f>D13+D14+D15+D16+D17</f>
        <v>0</v>
      </c>
      <c r="E12" s="21">
        <f>E13+E14+E15+E16+E17</f>
        <v>591560</v>
      </c>
      <c r="F12" s="21">
        <f>F13+F14+F15+F16+F17</f>
        <v>591560</v>
      </c>
      <c r="G12" s="22">
        <f aca="true" t="shared" si="0" ref="G12:G17">E12/C12*100</f>
        <v>67.86788867720487</v>
      </c>
      <c r="H12" s="23">
        <f aca="true" t="shared" si="1" ref="H12:H17">F12/B12*100</f>
        <v>10.439114257849052</v>
      </c>
      <c r="I12" s="15"/>
      <c r="J12" s="5"/>
      <c r="K12" s="5"/>
      <c r="L12" s="5"/>
      <c r="M12" s="5"/>
      <c r="N12" s="6"/>
    </row>
    <row r="13" spans="1:14" ht="34.5" customHeight="1">
      <c r="A13" s="7" t="s">
        <v>12</v>
      </c>
      <c r="B13" s="21">
        <v>39821.5</v>
      </c>
      <c r="C13" s="21">
        <v>15206.5</v>
      </c>
      <c r="D13" s="21">
        <v>0</v>
      </c>
      <c r="E13" s="21">
        <v>3989.8</v>
      </c>
      <c r="F13" s="21">
        <v>3989.8</v>
      </c>
      <c r="G13" s="22">
        <f t="shared" si="0"/>
        <v>26.237464242264824</v>
      </c>
      <c r="H13" s="23">
        <f t="shared" si="1"/>
        <v>10.019210727873135</v>
      </c>
      <c r="I13" s="15"/>
      <c r="J13" s="5"/>
      <c r="K13" s="5"/>
      <c r="L13" s="5"/>
      <c r="M13" s="5"/>
      <c r="N13" s="6"/>
    </row>
    <row r="14" spans="1:14" ht="21.75" customHeight="1">
      <c r="A14" s="7" t="s">
        <v>13</v>
      </c>
      <c r="B14" s="21">
        <v>2703981.6</v>
      </c>
      <c r="C14" s="21">
        <v>411739.4</v>
      </c>
      <c r="D14" s="21">
        <v>0</v>
      </c>
      <c r="E14" s="21">
        <v>273755.9</v>
      </c>
      <c r="F14" s="21">
        <v>273755.9</v>
      </c>
      <c r="G14" s="22">
        <f t="shared" si="0"/>
        <v>66.48766185601865</v>
      </c>
      <c r="H14" s="23">
        <f t="shared" si="1"/>
        <v>10.12417762014357</v>
      </c>
      <c r="I14" s="15"/>
      <c r="J14" s="5"/>
      <c r="K14" s="5"/>
      <c r="L14" s="5"/>
      <c r="M14" s="5"/>
      <c r="N14" s="6"/>
    </row>
    <row r="15" spans="1:14" ht="21.75" customHeight="1">
      <c r="A15" s="7" t="s">
        <v>7</v>
      </c>
      <c r="B15" s="21">
        <v>2434548.6</v>
      </c>
      <c r="C15" s="21">
        <v>371725.1</v>
      </c>
      <c r="D15" s="21">
        <v>0</v>
      </c>
      <c r="E15" s="21">
        <v>272186.4</v>
      </c>
      <c r="F15" s="21">
        <v>272186.4</v>
      </c>
      <c r="G15" s="22">
        <f t="shared" si="0"/>
        <v>73.22249694734093</v>
      </c>
      <c r="H15" s="23">
        <f t="shared" si="1"/>
        <v>11.180158818764186</v>
      </c>
      <c r="I15" s="15"/>
      <c r="J15" s="5"/>
      <c r="K15" s="5"/>
      <c r="L15" s="5"/>
      <c r="M15" s="5"/>
      <c r="N15" s="6"/>
    </row>
    <row r="16" spans="1:14" ht="24.75" customHeight="1">
      <c r="A16" s="7" t="s">
        <v>9</v>
      </c>
      <c r="B16" s="21">
        <v>7288</v>
      </c>
      <c r="C16" s="21">
        <v>1906</v>
      </c>
      <c r="D16" s="21">
        <v>0</v>
      </c>
      <c r="E16" s="21">
        <v>771.2</v>
      </c>
      <c r="F16" s="21">
        <v>771.2</v>
      </c>
      <c r="G16" s="22">
        <f t="shared" si="0"/>
        <v>40.46169989506821</v>
      </c>
      <c r="H16" s="23">
        <f t="shared" si="1"/>
        <v>10.581778265642154</v>
      </c>
      <c r="I16" s="15"/>
      <c r="J16" s="5"/>
      <c r="K16" s="5"/>
      <c r="L16" s="5"/>
      <c r="M16" s="5"/>
      <c r="N16" s="6"/>
    </row>
    <row r="17" spans="1:14" ht="38.25" customHeight="1">
      <c r="A17" s="7" t="s">
        <v>3</v>
      </c>
      <c r="B17" s="21">
        <v>481124.6</v>
      </c>
      <c r="C17" s="21">
        <v>71057.6</v>
      </c>
      <c r="D17" s="21">
        <v>0</v>
      </c>
      <c r="E17" s="21">
        <v>40856.7</v>
      </c>
      <c r="F17" s="21">
        <v>40856.7</v>
      </c>
      <c r="G17" s="22">
        <f t="shared" si="0"/>
        <v>57.49800162121996</v>
      </c>
      <c r="H17" s="23">
        <f t="shared" si="1"/>
        <v>8.491916646955902</v>
      </c>
      <c r="I17" s="15"/>
      <c r="J17" s="5"/>
      <c r="K17" s="5"/>
      <c r="L17" s="5"/>
      <c r="M17" s="5"/>
      <c r="N17" s="6"/>
    </row>
    <row r="18" spans="1:9" ht="25.5" customHeight="1">
      <c r="A18" s="76" t="s">
        <v>87</v>
      </c>
      <c r="B18" s="77"/>
      <c r="C18" s="77"/>
      <c r="D18" s="77"/>
      <c r="E18" s="77"/>
      <c r="F18" s="77"/>
      <c r="G18" s="77"/>
      <c r="H18" s="77"/>
      <c r="I18" s="77"/>
    </row>
    <row r="19" spans="1:9" ht="32.25" customHeight="1">
      <c r="A19" s="24" t="s">
        <v>6</v>
      </c>
      <c r="B19" s="25">
        <v>294382.9</v>
      </c>
      <c r="C19" s="26">
        <v>53320.9</v>
      </c>
      <c r="D19" s="26">
        <v>0</v>
      </c>
      <c r="E19" s="26">
        <v>27219.4</v>
      </c>
      <c r="F19" s="27">
        <v>27219.4</v>
      </c>
      <c r="G19" s="14">
        <f aca="true" t="shared" si="2" ref="G19:G24">E19/C19*100</f>
        <v>51.04827562925607</v>
      </c>
      <c r="H19" s="28">
        <f aca="true" t="shared" si="3" ref="H19:H24">F19/B19*100</f>
        <v>9.246257170508205</v>
      </c>
      <c r="I19" s="27"/>
    </row>
    <row r="20" spans="1:9" ht="34.5" customHeight="1">
      <c r="A20" s="24" t="s">
        <v>12</v>
      </c>
      <c r="B20" s="25">
        <v>21668</v>
      </c>
      <c r="C20" s="26">
        <v>2453</v>
      </c>
      <c r="D20" s="26"/>
      <c r="E20" s="26">
        <v>322</v>
      </c>
      <c r="F20" s="27">
        <v>322</v>
      </c>
      <c r="G20" s="14">
        <f t="shared" si="2"/>
        <v>13.126783530370975</v>
      </c>
      <c r="H20" s="28">
        <f t="shared" si="3"/>
        <v>1.4860623961602364</v>
      </c>
      <c r="I20" s="29"/>
    </row>
    <row r="21" spans="1:9" ht="33.75" customHeight="1">
      <c r="A21" s="24" t="s">
        <v>13</v>
      </c>
      <c r="B21" s="25">
        <v>40607.3</v>
      </c>
      <c r="C21" s="26">
        <v>17537.3</v>
      </c>
      <c r="D21" s="26"/>
      <c r="E21" s="26">
        <v>348</v>
      </c>
      <c r="F21" s="27">
        <v>348</v>
      </c>
      <c r="G21" s="14">
        <f t="shared" si="2"/>
        <v>1.984341945453405</v>
      </c>
      <c r="H21" s="28">
        <f t="shared" si="3"/>
        <v>0.8569887680293937</v>
      </c>
      <c r="I21" s="27"/>
    </row>
    <row r="22" spans="1:9" ht="42" customHeight="1">
      <c r="A22" s="26" t="s">
        <v>7</v>
      </c>
      <c r="B22" s="25">
        <v>209857.6</v>
      </c>
      <c r="C22" s="26">
        <v>30295.6</v>
      </c>
      <c r="D22" s="26"/>
      <c r="E22" s="26">
        <v>26249.4</v>
      </c>
      <c r="F22" s="27">
        <v>26249.4</v>
      </c>
      <c r="G22" s="14">
        <f t="shared" si="2"/>
        <v>86.64426517382063</v>
      </c>
      <c r="H22" s="28">
        <f t="shared" si="3"/>
        <v>12.508196033882024</v>
      </c>
      <c r="I22" s="27"/>
    </row>
    <row r="23" spans="1:9" ht="40.5" customHeight="1">
      <c r="A23" s="7" t="s">
        <v>9</v>
      </c>
      <c r="B23" s="25">
        <v>1000</v>
      </c>
      <c r="C23" s="26">
        <v>1000</v>
      </c>
      <c r="D23" s="26"/>
      <c r="E23" s="26">
        <v>0</v>
      </c>
      <c r="F23" s="27">
        <v>0</v>
      </c>
      <c r="G23" s="14">
        <f t="shared" si="2"/>
        <v>0</v>
      </c>
      <c r="H23" s="28">
        <f t="shared" si="3"/>
        <v>0</v>
      </c>
      <c r="I23" s="27"/>
    </row>
    <row r="24" spans="1:9" ht="43.5" customHeight="1">
      <c r="A24" s="24" t="s">
        <v>8</v>
      </c>
      <c r="B24" s="25">
        <v>21250</v>
      </c>
      <c r="C24" s="26">
        <v>2035</v>
      </c>
      <c r="D24" s="26"/>
      <c r="E24" s="26">
        <v>300</v>
      </c>
      <c r="F24" s="27">
        <v>300</v>
      </c>
      <c r="G24" s="14">
        <f t="shared" si="2"/>
        <v>14.742014742014742</v>
      </c>
      <c r="H24" s="28">
        <f t="shared" si="3"/>
        <v>1.411764705882353</v>
      </c>
      <c r="I24" s="27"/>
    </row>
    <row r="25" spans="1:9" ht="109.5" customHeight="1">
      <c r="A25" s="24" t="s">
        <v>24</v>
      </c>
      <c r="B25" s="30">
        <v>428</v>
      </c>
      <c r="C25" s="26">
        <v>178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33" t="s">
        <v>88</v>
      </c>
    </row>
    <row r="26" spans="1:9" ht="106.5" customHeight="1">
      <c r="A26" s="24" t="s">
        <v>27</v>
      </c>
      <c r="B26" s="30">
        <v>428</v>
      </c>
      <c r="C26" s="26">
        <v>178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7" t="s">
        <v>25</v>
      </c>
    </row>
    <row r="27" spans="1:9" ht="78" customHeight="1">
      <c r="A27" s="24" t="s">
        <v>26</v>
      </c>
      <c r="B27" s="30">
        <v>251512.3</v>
      </c>
      <c r="C27" s="26">
        <v>46472.3</v>
      </c>
      <c r="D27" s="26">
        <v>0</v>
      </c>
      <c r="E27" s="26">
        <v>22328.6</v>
      </c>
      <c r="F27" s="26">
        <v>22328.6</v>
      </c>
      <c r="G27" s="14">
        <f>E27/C27*100</f>
        <v>48.047116239135995</v>
      </c>
      <c r="H27" s="31">
        <f>F27/B27*100</f>
        <v>8.877736794582212</v>
      </c>
      <c r="I27" s="27"/>
    </row>
    <row r="28" spans="1:9" ht="19.5" customHeight="1">
      <c r="A28" s="24" t="s">
        <v>28</v>
      </c>
      <c r="B28" s="30"/>
      <c r="C28" s="26"/>
      <c r="D28" s="26"/>
      <c r="E28" s="26"/>
      <c r="F28" s="26"/>
      <c r="G28" s="31"/>
      <c r="H28" s="31"/>
      <c r="I28" s="27"/>
    </row>
    <row r="29" spans="1:9" ht="117.75" customHeight="1">
      <c r="A29" s="24" t="s">
        <v>89</v>
      </c>
      <c r="B29" s="30"/>
      <c r="C29" s="26"/>
      <c r="D29" s="26"/>
      <c r="E29" s="26"/>
      <c r="F29" s="26"/>
      <c r="G29" s="31"/>
      <c r="H29" s="31"/>
      <c r="I29" s="62" t="s">
        <v>32</v>
      </c>
    </row>
    <row r="30" spans="1:9" ht="19.5" customHeight="1">
      <c r="A30" s="24" t="s">
        <v>29</v>
      </c>
      <c r="B30" s="30">
        <v>70910</v>
      </c>
      <c r="C30" s="26">
        <v>6800</v>
      </c>
      <c r="D30" s="26">
        <v>0</v>
      </c>
      <c r="E30" s="26">
        <v>1000</v>
      </c>
      <c r="F30" s="26">
        <v>1000</v>
      </c>
      <c r="G30" s="31">
        <f>E30/C30*100</f>
        <v>14.705882352941178</v>
      </c>
      <c r="H30" s="31">
        <f>F30/B30*100</f>
        <v>1.410238330277817</v>
      </c>
      <c r="I30" s="67"/>
    </row>
    <row r="31" spans="1:9" ht="19.5" customHeight="1">
      <c r="A31" s="24" t="s">
        <v>30</v>
      </c>
      <c r="B31" s="30">
        <v>21250</v>
      </c>
      <c r="C31" s="26">
        <v>2035</v>
      </c>
      <c r="D31" s="26">
        <v>0</v>
      </c>
      <c r="E31" s="26">
        <v>322</v>
      </c>
      <c r="F31" s="26">
        <v>322</v>
      </c>
      <c r="G31" s="31">
        <f>E31/C31*100</f>
        <v>15.823095823095823</v>
      </c>
      <c r="H31" s="31">
        <f>F31/B31*100</f>
        <v>1.5152941176470587</v>
      </c>
      <c r="I31" s="67"/>
    </row>
    <row r="32" spans="1:9" ht="21.75" customHeight="1">
      <c r="A32" s="24" t="s">
        <v>13</v>
      </c>
      <c r="B32" s="30">
        <v>25515</v>
      </c>
      <c r="C32" s="26">
        <v>2445</v>
      </c>
      <c r="D32" s="26">
        <v>0</v>
      </c>
      <c r="E32" s="26">
        <v>348</v>
      </c>
      <c r="F32" s="26">
        <v>348</v>
      </c>
      <c r="G32" s="31">
        <f>E32/C32*100</f>
        <v>14.23312883435583</v>
      </c>
      <c r="H32" s="31">
        <f>F32/B32*100</f>
        <v>1.3639035861258082</v>
      </c>
      <c r="I32" s="67"/>
    </row>
    <row r="33" spans="1:9" ht="21" customHeight="1">
      <c r="A33" s="24" t="s">
        <v>31</v>
      </c>
      <c r="B33" s="30">
        <v>2895</v>
      </c>
      <c r="C33" s="26">
        <v>285</v>
      </c>
      <c r="D33" s="26">
        <v>0</v>
      </c>
      <c r="E33" s="26">
        <v>30</v>
      </c>
      <c r="F33" s="26">
        <v>30</v>
      </c>
      <c r="G33" s="31">
        <f>E33/C33*100</f>
        <v>10.526315789473683</v>
      </c>
      <c r="H33" s="31">
        <f>F33/B33*100</f>
        <v>1.0362694300518136</v>
      </c>
      <c r="I33" s="67"/>
    </row>
    <row r="34" spans="1:9" ht="33" customHeight="1">
      <c r="A34" s="24" t="s">
        <v>14</v>
      </c>
      <c r="B34" s="30">
        <v>21250</v>
      </c>
      <c r="C34" s="26">
        <v>2035</v>
      </c>
      <c r="D34" s="26">
        <v>0</v>
      </c>
      <c r="E34" s="26">
        <v>300</v>
      </c>
      <c r="F34" s="26">
        <v>300</v>
      </c>
      <c r="G34" s="31">
        <f>E34/C34*100</f>
        <v>14.742014742014742</v>
      </c>
      <c r="H34" s="31">
        <f>F34/B34*100</f>
        <v>1.411764705882353</v>
      </c>
      <c r="I34" s="68"/>
    </row>
    <row r="35" spans="1:9" ht="182.25" customHeight="1">
      <c r="A35" s="24" t="s">
        <v>33</v>
      </c>
      <c r="B35" s="30"/>
      <c r="C35" s="26"/>
      <c r="D35" s="26"/>
      <c r="E35" s="26"/>
      <c r="F35" s="26"/>
      <c r="G35" s="31"/>
      <c r="H35" s="32"/>
      <c r="I35" s="62" t="s">
        <v>35</v>
      </c>
    </row>
    <row r="36" spans="1:9" ht="15.75">
      <c r="A36" s="24" t="s">
        <v>6</v>
      </c>
      <c r="B36" s="34">
        <v>154387.3</v>
      </c>
      <c r="C36" s="27">
        <v>35927.3</v>
      </c>
      <c r="D36" s="27">
        <v>0</v>
      </c>
      <c r="E36" s="27">
        <v>18615.6</v>
      </c>
      <c r="F36" s="27">
        <f>D36+E36</f>
        <v>18615.6</v>
      </c>
      <c r="G36" s="31">
        <f aca="true" t="shared" si="4" ref="G36:G43">E36/C36*100</f>
        <v>51.81463678038705</v>
      </c>
      <c r="H36" s="31">
        <f aca="true" t="shared" si="5" ref="H36:H43">F36/B36*100</f>
        <v>12.05772754624247</v>
      </c>
      <c r="I36" s="63"/>
    </row>
    <row r="37" spans="1:9" ht="15.75">
      <c r="A37" s="24" t="s">
        <v>30</v>
      </c>
      <c r="B37" s="34">
        <v>418</v>
      </c>
      <c r="C37" s="27">
        <v>418</v>
      </c>
      <c r="D37" s="27">
        <v>0</v>
      </c>
      <c r="E37" s="27">
        <v>0</v>
      </c>
      <c r="F37" s="27">
        <v>0</v>
      </c>
      <c r="G37" s="31">
        <f t="shared" si="4"/>
        <v>0</v>
      </c>
      <c r="H37" s="31">
        <f t="shared" si="5"/>
        <v>0</v>
      </c>
      <c r="I37" s="63"/>
    </row>
    <row r="38" spans="1:9" ht="15.75">
      <c r="A38" s="24" t="s">
        <v>13</v>
      </c>
      <c r="B38" s="34">
        <v>15092.3</v>
      </c>
      <c r="C38" s="27">
        <v>15092.3</v>
      </c>
      <c r="D38" s="27">
        <v>0</v>
      </c>
      <c r="E38" s="27">
        <v>0</v>
      </c>
      <c r="F38" s="27">
        <v>0</v>
      </c>
      <c r="G38" s="31">
        <f t="shared" si="4"/>
        <v>0</v>
      </c>
      <c r="H38" s="31">
        <f t="shared" si="5"/>
        <v>0</v>
      </c>
      <c r="I38" s="63"/>
    </row>
    <row r="39" spans="1:9" ht="15.75">
      <c r="A39" s="26" t="s">
        <v>7</v>
      </c>
      <c r="B39" s="27">
        <v>137877</v>
      </c>
      <c r="C39" s="27">
        <v>19417</v>
      </c>
      <c r="D39" s="27">
        <v>0</v>
      </c>
      <c r="E39" s="27">
        <v>18615.6</v>
      </c>
      <c r="F39" s="27">
        <f>D39+E39</f>
        <v>18615.6</v>
      </c>
      <c r="G39" s="31">
        <f t="shared" si="4"/>
        <v>95.87268888087758</v>
      </c>
      <c r="H39" s="31">
        <f t="shared" si="5"/>
        <v>13.501599251506777</v>
      </c>
      <c r="I39" s="63"/>
    </row>
    <row r="40" spans="1:9" ht="36" customHeight="1">
      <c r="A40" s="35" t="s">
        <v>34</v>
      </c>
      <c r="B40" s="27">
        <v>1000</v>
      </c>
      <c r="C40" s="27">
        <v>1000</v>
      </c>
      <c r="D40" s="27">
        <v>0</v>
      </c>
      <c r="E40" s="27">
        <v>0</v>
      </c>
      <c r="F40" s="27">
        <f>D40+E40</f>
        <v>0</v>
      </c>
      <c r="G40" s="31">
        <f t="shared" si="4"/>
        <v>0</v>
      </c>
      <c r="H40" s="31">
        <f t="shared" si="5"/>
        <v>0</v>
      </c>
      <c r="I40" s="64"/>
    </row>
    <row r="41" spans="1:9" ht="197.25" customHeight="1">
      <c r="A41" s="35" t="s">
        <v>36</v>
      </c>
      <c r="B41" s="35">
        <v>2765</v>
      </c>
      <c r="C41" s="35">
        <v>395</v>
      </c>
      <c r="D41" s="35">
        <v>0</v>
      </c>
      <c r="E41" s="35">
        <v>270.4</v>
      </c>
      <c r="F41" s="35">
        <v>270.4</v>
      </c>
      <c r="G41" s="31">
        <f t="shared" si="4"/>
        <v>68.45569620253164</v>
      </c>
      <c r="H41" s="31">
        <f t="shared" si="5"/>
        <v>9.779385171790233</v>
      </c>
      <c r="I41" s="33" t="s">
        <v>37</v>
      </c>
    </row>
    <row r="42" spans="1:9" ht="245.25" customHeight="1">
      <c r="A42" s="35" t="s">
        <v>38</v>
      </c>
      <c r="B42" s="35">
        <v>23450</v>
      </c>
      <c r="C42" s="36">
        <v>3350</v>
      </c>
      <c r="D42" s="35">
        <v>0</v>
      </c>
      <c r="E42" s="36">
        <v>2442.6</v>
      </c>
      <c r="F42" s="35">
        <v>2442.6</v>
      </c>
      <c r="G42" s="31">
        <f t="shared" si="4"/>
        <v>72.91343283582088</v>
      </c>
      <c r="H42" s="31">
        <f t="shared" si="5"/>
        <v>10.416204690831556</v>
      </c>
      <c r="I42" s="35" t="s">
        <v>90</v>
      </c>
    </row>
    <row r="43" spans="1:9" ht="134.25" customHeight="1">
      <c r="A43" s="35" t="s">
        <v>39</v>
      </c>
      <c r="B43" s="35">
        <v>42442.6</v>
      </c>
      <c r="C43" s="35">
        <v>6670.6</v>
      </c>
      <c r="D43" s="35">
        <v>0</v>
      </c>
      <c r="E43" s="35">
        <v>4890.8</v>
      </c>
      <c r="F43" s="35">
        <v>4890.8</v>
      </c>
      <c r="G43" s="31">
        <f t="shared" si="4"/>
        <v>73.31874194225408</v>
      </c>
      <c r="H43" s="31">
        <f t="shared" si="5"/>
        <v>11.523327977079633</v>
      </c>
      <c r="I43" s="35" t="s">
        <v>40</v>
      </c>
    </row>
    <row r="44" spans="1:9" ht="41.25" customHeight="1">
      <c r="A44" s="60" t="s">
        <v>91</v>
      </c>
      <c r="B44" s="60"/>
      <c r="C44" s="60"/>
      <c r="D44" s="60"/>
      <c r="E44" s="60"/>
      <c r="F44" s="60"/>
      <c r="G44" s="60"/>
      <c r="H44" s="60"/>
      <c r="I44" s="72"/>
    </row>
    <row r="45" spans="1:9" ht="15.75">
      <c r="A45" s="27" t="s">
        <v>10</v>
      </c>
      <c r="B45" s="35">
        <v>148065</v>
      </c>
      <c r="C45" s="35">
        <v>65926</v>
      </c>
      <c r="D45" s="35">
        <v>0</v>
      </c>
      <c r="E45" s="35">
        <v>52277.6</v>
      </c>
      <c r="F45" s="35">
        <v>52077.6</v>
      </c>
      <c r="G45" s="31">
        <f>E45/C45*100</f>
        <v>79.29739404787185</v>
      </c>
      <c r="H45" s="34">
        <f>F45/B45*100</f>
        <v>35.172120352547864</v>
      </c>
      <c r="I45" s="69"/>
    </row>
    <row r="46" spans="1:9" ht="15.75">
      <c r="A46" s="35" t="s">
        <v>30</v>
      </c>
      <c r="B46" s="35">
        <v>10242</v>
      </c>
      <c r="C46" s="35">
        <v>10242</v>
      </c>
      <c r="D46" s="35">
        <v>0</v>
      </c>
      <c r="E46" s="35">
        <v>2852.2</v>
      </c>
      <c r="F46" s="35">
        <v>2852.2</v>
      </c>
      <c r="G46" s="31">
        <f>E46/C46*100</f>
        <v>27.848076547549304</v>
      </c>
      <c r="H46" s="34">
        <f>F46/B46*100</f>
        <v>27.848076547549304</v>
      </c>
      <c r="I46" s="70"/>
    </row>
    <row r="47" spans="1:9" ht="17.25" customHeight="1">
      <c r="A47" s="35" t="s">
        <v>7</v>
      </c>
      <c r="B47" s="35">
        <v>137823</v>
      </c>
      <c r="C47" s="35">
        <v>55684</v>
      </c>
      <c r="D47" s="35">
        <v>0</v>
      </c>
      <c r="E47" s="35">
        <v>49425.4</v>
      </c>
      <c r="F47" s="35">
        <v>49425.4</v>
      </c>
      <c r="G47" s="31">
        <f>E47/C47*100</f>
        <v>88.76050571079665</v>
      </c>
      <c r="H47" s="34">
        <f>F47/B47*100</f>
        <v>35.8615035226341</v>
      </c>
      <c r="I47" s="71"/>
    </row>
    <row r="48" spans="1:9" ht="216.75" customHeight="1">
      <c r="A48" s="35" t="s">
        <v>41</v>
      </c>
      <c r="B48" s="38">
        <v>13347</v>
      </c>
      <c r="C48" s="35">
        <v>10585</v>
      </c>
      <c r="D48" s="38">
        <v>0</v>
      </c>
      <c r="E48" s="35">
        <v>7821</v>
      </c>
      <c r="F48" s="38">
        <v>7821</v>
      </c>
      <c r="G48" s="31">
        <f>E48/C48*100</f>
        <v>73.88757675956542</v>
      </c>
      <c r="H48" s="34">
        <f>F48/B48*100</f>
        <v>58.5974376264329</v>
      </c>
      <c r="I48" s="35" t="s">
        <v>92</v>
      </c>
    </row>
    <row r="49" spans="1:9" ht="94.5" customHeight="1">
      <c r="A49" s="35" t="s">
        <v>42</v>
      </c>
      <c r="B49" s="35">
        <v>118961</v>
      </c>
      <c r="C49" s="35">
        <v>39584</v>
      </c>
      <c r="D49" s="35">
        <v>0</v>
      </c>
      <c r="E49" s="35">
        <v>37503.8</v>
      </c>
      <c r="F49" s="35">
        <v>37503.8</v>
      </c>
      <c r="G49" s="31">
        <f>E49/C49*100</f>
        <v>94.74484640258692</v>
      </c>
      <c r="H49" s="34">
        <f>F49/B49*100</f>
        <v>31.52613041248813</v>
      </c>
      <c r="I49" s="35" t="s">
        <v>43</v>
      </c>
    </row>
    <row r="50" spans="1:9" ht="110.25" customHeight="1">
      <c r="A50" s="35" t="s">
        <v>44</v>
      </c>
      <c r="B50" s="38"/>
      <c r="C50" s="35"/>
      <c r="D50" s="38"/>
      <c r="E50" s="35"/>
      <c r="F50" s="38"/>
      <c r="G50" s="31"/>
      <c r="H50" s="39"/>
      <c r="I50" s="66" t="s">
        <v>93</v>
      </c>
    </row>
    <row r="51" spans="1:9" ht="16.5" customHeight="1">
      <c r="A51" s="35" t="s">
        <v>11</v>
      </c>
      <c r="B51" s="38">
        <v>15757</v>
      </c>
      <c r="C51" s="35">
        <v>15757</v>
      </c>
      <c r="D51" s="38">
        <v>0</v>
      </c>
      <c r="E51" s="35">
        <v>6952.8</v>
      </c>
      <c r="F51" s="38">
        <v>6952.8</v>
      </c>
      <c r="G51" s="28">
        <f>E51/C51*100</f>
        <v>44.12515072666117</v>
      </c>
      <c r="H51" s="39">
        <f>F51/B51*100</f>
        <v>44.12515072666117</v>
      </c>
      <c r="I51" s="67"/>
    </row>
    <row r="52" spans="1:9" ht="16.5" customHeight="1">
      <c r="A52" s="35" t="s">
        <v>30</v>
      </c>
      <c r="B52" s="38">
        <v>10242</v>
      </c>
      <c r="C52" s="35">
        <v>10242</v>
      </c>
      <c r="D52" s="38">
        <v>0</v>
      </c>
      <c r="E52" s="35">
        <v>2852.2</v>
      </c>
      <c r="F52" s="38">
        <v>2852.2</v>
      </c>
      <c r="G52" s="28">
        <f>E52/C52*100</f>
        <v>27.848076547549304</v>
      </c>
      <c r="H52" s="39">
        <f>F52/B52*100</f>
        <v>27.848076547549304</v>
      </c>
      <c r="I52" s="67"/>
    </row>
    <row r="53" spans="1:9" ht="218.25" customHeight="1">
      <c r="A53" s="35" t="s">
        <v>45</v>
      </c>
      <c r="B53" s="38">
        <v>5515</v>
      </c>
      <c r="C53" s="35">
        <v>5515</v>
      </c>
      <c r="D53" s="38"/>
      <c r="E53" s="35">
        <v>4100.6</v>
      </c>
      <c r="F53" s="38">
        <v>4100.6</v>
      </c>
      <c r="G53" s="28">
        <f>E53/C53*100</f>
        <v>74.35358114233908</v>
      </c>
      <c r="H53" s="39">
        <f>F53/B53*100</f>
        <v>74.35358114233908</v>
      </c>
      <c r="I53" s="68"/>
    </row>
    <row r="54" spans="1:9" ht="35.25" customHeight="1">
      <c r="A54" s="60" t="s">
        <v>94</v>
      </c>
      <c r="B54" s="60"/>
      <c r="C54" s="60"/>
      <c r="D54" s="60"/>
      <c r="E54" s="60"/>
      <c r="F54" s="60"/>
      <c r="G54" s="60"/>
      <c r="H54" s="60"/>
      <c r="I54" s="61"/>
    </row>
    <row r="55" spans="1:9" ht="123" customHeight="1">
      <c r="A55" s="35" t="s">
        <v>46</v>
      </c>
      <c r="B55" s="40">
        <v>18818</v>
      </c>
      <c r="C55" s="40">
        <v>618</v>
      </c>
      <c r="D55" s="40">
        <v>0</v>
      </c>
      <c r="E55" s="40">
        <v>17.3</v>
      </c>
      <c r="F55" s="40">
        <v>17.3</v>
      </c>
      <c r="G55" s="28">
        <f>E55/C55*100</f>
        <v>2.7993527508090614</v>
      </c>
      <c r="H55" s="39">
        <f>F55/B55*100</f>
        <v>0.09193325539377192</v>
      </c>
      <c r="I55" s="41" t="s">
        <v>95</v>
      </c>
    </row>
    <row r="56" spans="1:9" ht="36.75" customHeight="1">
      <c r="A56" s="78" t="s">
        <v>96</v>
      </c>
      <c r="B56" s="48"/>
      <c r="C56" s="48"/>
      <c r="D56" s="48"/>
      <c r="E56" s="48"/>
      <c r="F56" s="48"/>
      <c r="G56" s="48"/>
      <c r="H56" s="48"/>
      <c r="I56" s="49"/>
    </row>
    <row r="57" spans="1:9" ht="21.75" customHeight="1">
      <c r="A57" s="35" t="s">
        <v>11</v>
      </c>
      <c r="B57" s="28">
        <v>10500</v>
      </c>
      <c r="C57" s="28">
        <v>1500</v>
      </c>
      <c r="D57" s="28">
        <v>0</v>
      </c>
      <c r="E57" s="28">
        <v>0</v>
      </c>
      <c r="F57" s="28">
        <v>0</v>
      </c>
      <c r="G57" s="28">
        <f>E57/C57*100</f>
        <v>0</v>
      </c>
      <c r="H57" s="39">
        <f>F57/B57*100</f>
        <v>0</v>
      </c>
      <c r="I57" s="50" t="s">
        <v>97</v>
      </c>
    </row>
    <row r="58" spans="1:9" ht="41.25" customHeight="1">
      <c r="A58" s="27" t="s">
        <v>13</v>
      </c>
      <c r="B58" s="28">
        <v>8400</v>
      </c>
      <c r="C58" s="28">
        <v>1200</v>
      </c>
      <c r="D58" s="28">
        <v>0</v>
      </c>
      <c r="E58" s="28">
        <v>0</v>
      </c>
      <c r="F58" s="28">
        <v>0</v>
      </c>
      <c r="G58" s="28">
        <f>E58/C58*100</f>
        <v>0</v>
      </c>
      <c r="H58" s="39">
        <f>F58/B58*100</f>
        <v>0</v>
      </c>
      <c r="I58" s="63"/>
    </row>
    <row r="59" spans="1:9" ht="75.75" customHeight="1">
      <c r="A59" s="27" t="s">
        <v>45</v>
      </c>
      <c r="B59" s="28">
        <v>2100</v>
      </c>
      <c r="C59" s="28">
        <v>300</v>
      </c>
      <c r="D59" s="28">
        <v>0</v>
      </c>
      <c r="E59" s="28">
        <v>0</v>
      </c>
      <c r="F59" s="28">
        <v>0</v>
      </c>
      <c r="G59" s="28">
        <f>E59/C59*100</f>
        <v>0</v>
      </c>
      <c r="H59" s="39">
        <f>F59/B59*100</f>
        <v>0</v>
      </c>
      <c r="I59" s="64"/>
    </row>
    <row r="60" spans="1:9" ht="39" customHeight="1">
      <c r="A60" s="60" t="s">
        <v>98</v>
      </c>
      <c r="B60" s="60"/>
      <c r="C60" s="60"/>
      <c r="D60" s="60"/>
      <c r="E60" s="60"/>
      <c r="F60" s="60"/>
      <c r="G60" s="60"/>
      <c r="H60" s="72"/>
      <c r="I60" s="72"/>
    </row>
    <row r="61" spans="1:9" ht="31.5" customHeight="1">
      <c r="A61" s="35" t="s">
        <v>46</v>
      </c>
      <c r="B61" s="35">
        <v>9059.9</v>
      </c>
      <c r="C61" s="35">
        <v>1418.9</v>
      </c>
      <c r="D61" s="35">
        <v>0</v>
      </c>
      <c r="E61" s="35">
        <v>865.3</v>
      </c>
      <c r="F61" s="35">
        <v>865.3</v>
      </c>
      <c r="G61" s="28">
        <f>E61/C61*100</f>
        <v>60.983860737190774</v>
      </c>
      <c r="H61" s="39">
        <f>F61/B61*100</f>
        <v>9.550878045011533</v>
      </c>
      <c r="I61" s="13"/>
    </row>
    <row r="62" spans="1:9" ht="151.5" customHeight="1">
      <c r="A62" s="35" t="s">
        <v>53</v>
      </c>
      <c r="B62" s="35">
        <v>58</v>
      </c>
      <c r="C62" s="35">
        <v>22</v>
      </c>
      <c r="D62" s="35">
        <v>0</v>
      </c>
      <c r="E62" s="35">
        <v>5.5</v>
      </c>
      <c r="F62" s="35">
        <v>5.5</v>
      </c>
      <c r="G62" s="28">
        <f>E62/C62*100</f>
        <v>25</v>
      </c>
      <c r="H62" s="39">
        <f>F62/B62*100</f>
        <v>9.482758620689655</v>
      </c>
      <c r="I62" s="35" t="s">
        <v>56</v>
      </c>
    </row>
    <row r="63" spans="1:9" ht="278.25" customHeight="1">
      <c r="A63" s="35" t="s">
        <v>54</v>
      </c>
      <c r="B63" s="35">
        <v>4834.9</v>
      </c>
      <c r="C63" s="35">
        <v>658.9</v>
      </c>
      <c r="D63" s="35">
        <v>0</v>
      </c>
      <c r="E63" s="35">
        <v>460.4</v>
      </c>
      <c r="F63" s="35">
        <v>460.4</v>
      </c>
      <c r="G63" s="28">
        <f>E63/C63*100</f>
        <v>69.87403247837305</v>
      </c>
      <c r="H63" s="39">
        <f>F63/B63*100</f>
        <v>9.522430660406627</v>
      </c>
      <c r="I63" s="35" t="s">
        <v>57</v>
      </c>
    </row>
    <row r="64" spans="1:9" ht="157.5" customHeight="1">
      <c r="A64" s="35" t="s">
        <v>55</v>
      </c>
      <c r="B64" s="35">
        <v>4167</v>
      </c>
      <c r="C64" s="35">
        <v>738</v>
      </c>
      <c r="D64" s="35">
        <v>0</v>
      </c>
      <c r="E64" s="35">
        <v>399.4</v>
      </c>
      <c r="F64" s="35">
        <v>399.4</v>
      </c>
      <c r="G64" s="28">
        <f>E64/C64*100</f>
        <v>54.11924119241193</v>
      </c>
      <c r="H64" s="39">
        <f>F64/B64*100</f>
        <v>9.584833213342932</v>
      </c>
      <c r="I64" s="35" t="s">
        <v>58</v>
      </c>
    </row>
    <row r="65" spans="1:9" ht="40.5" customHeight="1">
      <c r="A65" s="51" t="s">
        <v>99</v>
      </c>
      <c r="B65" s="79"/>
      <c r="C65" s="79"/>
      <c r="D65" s="79"/>
      <c r="E65" s="79"/>
      <c r="F65" s="79"/>
      <c r="G65" s="79"/>
      <c r="H65" s="79"/>
      <c r="I65" s="80"/>
    </row>
    <row r="66" spans="1:9" ht="40.5" customHeight="1">
      <c r="A66" s="35" t="s">
        <v>11</v>
      </c>
      <c r="B66" s="27">
        <v>4411810.5</v>
      </c>
      <c r="C66" s="27">
        <v>623195.8</v>
      </c>
      <c r="D66" s="27">
        <v>0</v>
      </c>
      <c r="E66" s="27">
        <f>E67+E68+E69</f>
        <v>419552.80000000005</v>
      </c>
      <c r="F66" s="27">
        <f>F67+F68+F69</f>
        <v>419552.80000000005</v>
      </c>
      <c r="G66" s="28">
        <f aca="true" t="shared" si="6" ref="G66:G73">E66/C66*100</f>
        <v>67.3227900444772</v>
      </c>
      <c r="H66" s="39">
        <f aca="true" t="shared" si="7" ref="H66:H73">F66/B66*100</f>
        <v>9.509764755308508</v>
      </c>
      <c r="I66" s="27"/>
    </row>
    <row r="67" spans="1:9" ht="40.5" customHeight="1">
      <c r="A67" s="35" t="s">
        <v>13</v>
      </c>
      <c r="B67" s="42">
        <v>2394853.3</v>
      </c>
      <c r="C67" s="27">
        <v>353696.8</v>
      </c>
      <c r="D67" s="42">
        <v>0</v>
      </c>
      <c r="E67" s="27">
        <v>241484.7</v>
      </c>
      <c r="F67" s="42">
        <v>241484.7</v>
      </c>
      <c r="G67" s="28">
        <f t="shared" si="6"/>
        <v>68.27449386027807</v>
      </c>
      <c r="H67" s="39">
        <f t="shared" si="7"/>
        <v>10.083486115830144</v>
      </c>
      <c r="I67" s="27"/>
    </row>
    <row r="68" spans="1:9" ht="40.5" customHeight="1">
      <c r="A68" s="35" t="s">
        <v>45</v>
      </c>
      <c r="B68" s="42">
        <v>1590711.2</v>
      </c>
      <c r="C68" s="27">
        <v>205941</v>
      </c>
      <c r="D68" s="42">
        <v>0</v>
      </c>
      <c r="E68" s="27">
        <v>142162.7</v>
      </c>
      <c r="F68" s="42">
        <v>142162.7</v>
      </c>
      <c r="G68" s="28">
        <f t="shared" si="6"/>
        <v>69.03079037199976</v>
      </c>
      <c r="H68" s="39">
        <f t="shared" si="7"/>
        <v>8.937052810088973</v>
      </c>
      <c r="I68" s="27"/>
    </row>
    <row r="69" spans="1:9" ht="40.5" customHeight="1">
      <c r="A69" s="35" t="s">
        <v>72</v>
      </c>
      <c r="B69" s="42">
        <v>426246</v>
      </c>
      <c r="C69" s="27">
        <v>63558</v>
      </c>
      <c r="D69" s="42">
        <v>0</v>
      </c>
      <c r="E69" s="27">
        <v>35905.4</v>
      </c>
      <c r="F69" s="42">
        <v>35905.4</v>
      </c>
      <c r="G69" s="28">
        <f t="shared" si="6"/>
        <v>56.492337707290986</v>
      </c>
      <c r="H69" s="39">
        <f t="shared" si="7"/>
        <v>8.423633300957663</v>
      </c>
      <c r="I69" s="27"/>
    </row>
    <row r="70" spans="1:9" ht="149.25" customHeight="1">
      <c r="A70" s="35" t="s">
        <v>73</v>
      </c>
      <c r="B70" s="42">
        <v>3584183.5</v>
      </c>
      <c r="C70" s="27">
        <v>549013.9</v>
      </c>
      <c r="D70" s="42">
        <v>0</v>
      </c>
      <c r="E70" s="27">
        <v>370600.8</v>
      </c>
      <c r="F70" s="42">
        <v>370600.8</v>
      </c>
      <c r="G70" s="28">
        <f t="shared" si="6"/>
        <v>67.50299036144621</v>
      </c>
      <c r="H70" s="39">
        <f t="shared" si="7"/>
        <v>10.339894706841879</v>
      </c>
      <c r="I70" s="35" t="s">
        <v>100</v>
      </c>
    </row>
    <row r="71" spans="1:9" ht="88.5" customHeight="1">
      <c r="A71" s="35" t="s">
        <v>74</v>
      </c>
      <c r="B71" s="42">
        <v>2141680</v>
      </c>
      <c r="C71" s="27">
        <v>317932</v>
      </c>
      <c r="D71" s="42">
        <v>0</v>
      </c>
      <c r="E71" s="27">
        <v>219669.7</v>
      </c>
      <c r="F71" s="42">
        <v>219669.7</v>
      </c>
      <c r="G71" s="28">
        <f t="shared" si="6"/>
        <v>69.09329667979317</v>
      </c>
      <c r="H71" s="39">
        <f t="shared" si="7"/>
        <v>10.256887116656085</v>
      </c>
      <c r="I71" s="35" t="s">
        <v>101</v>
      </c>
    </row>
    <row r="72" spans="1:9" ht="153" customHeight="1">
      <c r="A72" s="35" t="s">
        <v>45</v>
      </c>
      <c r="B72" s="42">
        <v>1016257.5</v>
      </c>
      <c r="C72" s="27">
        <v>167523.9</v>
      </c>
      <c r="D72" s="42">
        <v>0</v>
      </c>
      <c r="E72" s="27">
        <v>115025.7</v>
      </c>
      <c r="F72" s="42">
        <v>115025.7</v>
      </c>
      <c r="G72" s="28">
        <f t="shared" si="6"/>
        <v>68.66226251895998</v>
      </c>
      <c r="H72" s="39">
        <f t="shared" si="7"/>
        <v>11.31855853462336</v>
      </c>
      <c r="I72" s="35" t="s">
        <v>102</v>
      </c>
    </row>
    <row r="73" spans="1:9" ht="201" customHeight="1">
      <c r="A73" s="35" t="s">
        <v>72</v>
      </c>
      <c r="B73" s="42">
        <v>426246</v>
      </c>
      <c r="C73" s="27">
        <v>63558</v>
      </c>
      <c r="D73" s="42">
        <v>0</v>
      </c>
      <c r="E73" s="27">
        <v>35905.4</v>
      </c>
      <c r="F73" s="42">
        <v>35902.4</v>
      </c>
      <c r="G73" s="28">
        <f t="shared" si="6"/>
        <v>56.492337707290986</v>
      </c>
      <c r="H73" s="39">
        <f t="shared" si="7"/>
        <v>8.422929482036196</v>
      </c>
      <c r="I73" s="33" t="s">
        <v>103</v>
      </c>
    </row>
    <row r="74" spans="1:9" ht="146.25" customHeight="1">
      <c r="A74" s="35" t="s">
        <v>75</v>
      </c>
      <c r="B74" s="42">
        <v>392394.6</v>
      </c>
      <c r="C74" s="27">
        <v>12394.6</v>
      </c>
      <c r="D74" s="42">
        <v>0</v>
      </c>
      <c r="E74" s="27">
        <v>8735.7</v>
      </c>
      <c r="F74" s="42">
        <v>8735.7</v>
      </c>
      <c r="G74" s="28">
        <f aca="true" t="shared" si="8" ref="G74:G79">E74/C74*100</f>
        <v>70.47988640214288</v>
      </c>
      <c r="H74" s="39">
        <f aca="true" t="shared" si="9" ref="H74:H79">F74/B74*100</f>
        <v>2.2262538781114727</v>
      </c>
      <c r="I74" s="35" t="s">
        <v>104</v>
      </c>
    </row>
    <row r="75" spans="1:9" ht="133.5" customHeight="1">
      <c r="A75" s="35" t="s">
        <v>76</v>
      </c>
      <c r="B75" s="35">
        <v>16441</v>
      </c>
      <c r="C75" s="36">
        <v>1441</v>
      </c>
      <c r="D75" s="35">
        <v>0</v>
      </c>
      <c r="E75" s="36">
        <v>673.4</v>
      </c>
      <c r="F75" s="35">
        <v>673.4</v>
      </c>
      <c r="G75" s="28">
        <f t="shared" si="8"/>
        <v>46.73143650242887</v>
      </c>
      <c r="H75" s="39">
        <f t="shared" si="9"/>
        <v>4.095857916185146</v>
      </c>
      <c r="I75" s="35" t="s">
        <v>77</v>
      </c>
    </row>
    <row r="76" spans="1:9" ht="189" customHeight="1">
      <c r="A76" s="35" t="s">
        <v>78</v>
      </c>
      <c r="B76" s="42">
        <v>11104</v>
      </c>
      <c r="C76" s="27">
        <v>1375</v>
      </c>
      <c r="D76" s="42">
        <v>0</v>
      </c>
      <c r="E76" s="27">
        <v>880.9</v>
      </c>
      <c r="F76" s="42">
        <v>880.9</v>
      </c>
      <c r="G76" s="28">
        <f t="shared" si="8"/>
        <v>64.06545454545454</v>
      </c>
      <c r="H76" s="39">
        <f t="shared" si="9"/>
        <v>7.933177233429395</v>
      </c>
      <c r="I76" s="35" t="s">
        <v>79</v>
      </c>
    </row>
    <row r="77" spans="1:9" ht="222" customHeight="1">
      <c r="A77" s="35" t="s">
        <v>80</v>
      </c>
      <c r="B77" s="20">
        <v>253173.3</v>
      </c>
      <c r="C77" s="19">
        <v>35764.8</v>
      </c>
      <c r="D77" s="20">
        <v>0</v>
      </c>
      <c r="E77" s="19">
        <v>21815</v>
      </c>
      <c r="F77" s="19">
        <v>21815</v>
      </c>
      <c r="G77" s="28">
        <f t="shared" si="8"/>
        <v>60.99572764282198</v>
      </c>
      <c r="H77" s="39">
        <f t="shared" si="9"/>
        <v>8.616627424771886</v>
      </c>
      <c r="I77" s="19" t="s">
        <v>81</v>
      </c>
    </row>
    <row r="78" spans="1:9" ht="89.25" customHeight="1">
      <c r="A78" s="35" t="s">
        <v>82</v>
      </c>
      <c r="B78" s="20">
        <v>3672.2</v>
      </c>
      <c r="C78" s="19">
        <v>293</v>
      </c>
      <c r="D78" s="20">
        <v>0</v>
      </c>
      <c r="E78" s="19">
        <v>132.6</v>
      </c>
      <c r="F78" s="20">
        <v>132.6</v>
      </c>
      <c r="G78" s="28">
        <f t="shared" si="8"/>
        <v>45.255972696245735</v>
      </c>
      <c r="H78" s="39">
        <f t="shared" si="9"/>
        <v>3.6109144382114264</v>
      </c>
      <c r="I78" s="35" t="s">
        <v>83</v>
      </c>
    </row>
    <row r="79" spans="1:9" ht="96.75" customHeight="1">
      <c r="A79" s="35" t="s">
        <v>84</v>
      </c>
      <c r="B79" s="35">
        <v>150841.9</v>
      </c>
      <c r="C79" s="35">
        <v>22913.5</v>
      </c>
      <c r="D79" s="35">
        <v>0</v>
      </c>
      <c r="E79" s="36">
        <v>16714.4</v>
      </c>
      <c r="F79" s="35">
        <v>16714.4</v>
      </c>
      <c r="G79" s="43">
        <f t="shared" si="8"/>
        <v>72.94564339799682</v>
      </c>
      <c r="H79" s="28">
        <f t="shared" si="9"/>
        <v>11.08074082864244</v>
      </c>
      <c r="I79" s="35" t="s">
        <v>85</v>
      </c>
    </row>
    <row r="80" spans="1:9" ht="39" customHeight="1">
      <c r="A80" s="60" t="s">
        <v>105</v>
      </c>
      <c r="B80" s="60"/>
      <c r="C80" s="60"/>
      <c r="D80" s="60"/>
      <c r="E80" s="60"/>
      <c r="F80" s="60"/>
      <c r="G80" s="60"/>
      <c r="H80" s="60"/>
      <c r="I80" s="60"/>
    </row>
    <row r="81" spans="1:13" s="18" customFormat="1" ht="41.25" customHeight="1">
      <c r="A81" s="35" t="s">
        <v>46</v>
      </c>
      <c r="B81" s="35">
        <v>63349</v>
      </c>
      <c r="C81" s="35">
        <v>9379</v>
      </c>
      <c r="D81" s="35">
        <v>0</v>
      </c>
      <c r="E81" s="35">
        <v>6138.7</v>
      </c>
      <c r="F81" s="35">
        <v>6138.7</v>
      </c>
      <c r="G81" s="28">
        <f>E81/C81*100</f>
        <v>65.45154067597825</v>
      </c>
      <c r="H81" s="39">
        <f>F81/B81*100</f>
        <v>9.690287139497071</v>
      </c>
      <c r="I81" s="62" t="s">
        <v>50</v>
      </c>
      <c r="J81" s="17"/>
      <c r="K81" s="17"/>
      <c r="L81" s="17"/>
      <c r="M81" s="17"/>
    </row>
    <row r="82" spans="1:9" ht="300" customHeight="1">
      <c r="A82" s="35" t="s">
        <v>47</v>
      </c>
      <c r="B82" s="35">
        <v>5670</v>
      </c>
      <c r="C82" s="35">
        <v>810</v>
      </c>
      <c r="D82" s="35">
        <v>0</v>
      </c>
      <c r="E82" s="35">
        <v>302.4</v>
      </c>
      <c r="F82" s="35">
        <v>302.4</v>
      </c>
      <c r="G82" s="28">
        <f>E82/C82*100</f>
        <v>37.33333333333333</v>
      </c>
      <c r="H82" s="39">
        <f>F82/B82*100</f>
        <v>5.333333333333333</v>
      </c>
      <c r="I82" s="68"/>
    </row>
    <row r="83" spans="1:9" ht="175.5" customHeight="1">
      <c r="A83" s="35" t="s">
        <v>48</v>
      </c>
      <c r="B83" s="35">
        <v>33179</v>
      </c>
      <c r="C83" s="35">
        <v>5069</v>
      </c>
      <c r="D83" s="35">
        <v>0</v>
      </c>
      <c r="E83" s="35">
        <v>3323.1</v>
      </c>
      <c r="F83" s="35">
        <v>3323.1</v>
      </c>
      <c r="G83" s="28">
        <f>E83/C83*100</f>
        <v>65.55730913395146</v>
      </c>
      <c r="H83" s="39">
        <f>F83/B83*100</f>
        <v>10.015672563971187</v>
      </c>
      <c r="I83" s="35" t="s">
        <v>106</v>
      </c>
    </row>
    <row r="84" spans="1:9" ht="171.75" customHeight="1">
      <c r="A84" s="35" t="s">
        <v>49</v>
      </c>
      <c r="B84" s="36">
        <v>24500</v>
      </c>
      <c r="C84" s="35">
        <v>3500</v>
      </c>
      <c r="D84" s="36">
        <v>0</v>
      </c>
      <c r="E84" s="35">
        <v>2513.2</v>
      </c>
      <c r="F84" s="36">
        <v>2513.2</v>
      </c>
      <c r="G84" s="28">
        <f>E84/C84*100</f>
        <v>71.80571428571429</v>
      </c>
      <c r="H84" s="39">
        <f>F84/B84*100</f>
        <v>10.257959183673469</v>
      </c>
      <c r="I84" s="35" t="s">
        <v>107</v>
      </c>
    </row>
    <row r="85" spans="1:9" s="12" customFormat="1" ht="46.5" customHeight="1">
      <c r="A85" s="51" t="s">
        <v>108</v>
      </c>
      <c r="B85" s="81"/>
      <c r="C85" s="81"/>
      <c r="D85" s="81"/>
      <c r="E85" s="81"/>
      <c r="F85" s="81"/>
      <c r="G85" s="81"/>
      <c r="H85" s="82"/>
      <c r="I85" s="82"/>
    </row>
    <row r="86" spans="1:13" s="18" customFormat="1" ht="15.75">
      <c r="A86" s="33" t="s">
        <v>11</v>
      </c>
      <c r="B86" s="33">
        <v>407244</v>
      </c>
      <c r="C86" s="33">
        <v>55386</v>
      </c>
      <c r="D86" s="33">
        <v>0</v>
      </c>
      <c r="E86" s="33">
        <v>37256.7</v>
      </c>
      <c r="F86" s="33">
        <v>37256.7</v>
      </c>
      <c r="G86" s="28">
        <f aca="true" t="shared" si="10" ref="G86:G94">E86/C86*100</f>
        <v>67.2673599826671</v>
      </c>
      <c r="H86" s="39">
        <f aca="true" t="shared" si="11" ref="H86:H94">F86/B86*100</f>
        <v>9.148495742110379</v>
      </c>
      <c r="I86" s="62"/>
      <c r="J86" s="17"/>
      <c r="K86" s="17"/>
      <c r="L86" s="17"/>
      <c r="M86" s="17"/>
    </row>
    <row r="87" spans="1:13" s="18" customFormat="1" ht="16.5" customHeight="1">
      <c r="A87" s="35" t="s">
        <v>13</v>
      </c>
      <c r="B87" s="35">
        <v>145419</v>
      </c>
      <c r="C87" s="35">
        <v>9406</v>
      </c>
      <c r="D87" s="35"/>
      <c r="E87" s="35">
        <v>4842.6</v>
      </c>
      <c r="F87" s="35">
        <v>4842.6</v>
      </c>
      <c r="G87" s="28">
        <f t="shared" si="10"/>
        <v>51.48415904741655</v>
      </c>
      <c r="H87" s="39">
        <f t="shared" si="11"/>
        <v>3.3301012935036005</v>
      </c>
      <c r="I87" s="63"/>
      <c r="J87" s="17"/>
      <c r="K87" s="17"/>
      <c r="L87" s="17"/>
      <c r="M87" s="17"/>
    </row>
    <row r="88" spans="1:13" s="18" customFormat="1" ht="16.5" customHeight="1">
      <c r="A88" s="36" t="s">
        <v>45</v>
      </c>
      <c r="B88" s="35">
        <v>261825</v>
      </c>
      <c r="C88" s="36">
        <v>45980</v>
      </c>
      <c r="D88" s="35"/>
      <c r="E88" s="36">
        <v>32414.1</v>
      </c>
      <c r="F88" s="35">
        <v>32414.1</v>
      </c>
      <c r="G88" s="28">
        <f t="shared" si="10"/>
        <v>70.49608525445845</v>
      </c>
      <c r="H88" s="39">
        <f t="shared" si="11"/>
        <v>12.380063019192209</v>
      </c>
      <c r="I88" s="68"/>
      <c r="J88" s="17"/>
      <c r="K88" s="17"/>
      <c r="L88" s="17"/>
      <c r="M88" s="17"/>
    </row>
    <row r="89" spans="1:9" ht="45" customHeight="1">
      <c r="A89" s="35" t="s">
        <v>51</v>
      </c>
      <c r="B89" s="35">
        <v>125029</v>
      </c>
      <c r="C89" s="36">
        <v>16906</v>
      </c>
      <c r="D89" s="35">
        <v>0</v>
      </c>
      <c r="E89" s="36">
        <v>11705.1</v>
      </c>
      <c r="F89" s="35">
        <v>11705.1</v>
      </c>
      <c r="G89" s="28">
        <f t="shared" si="10"/>
        <v>69.23636578729445</v>
      </c>
      <c r="H89" s="39">
        <f t="shared" si="11"/>
        <v>9.361908037335338</v>
      </c>
      <c r="I89" s="62" t="s">
        <v>109</v>
      </c>
    </row>
    <row r="90" spans="1:13" s="18" customFormat="1" ht="21.75" customHeight="1">
      <c r="A90" s="35" t="s">
        <v>13</v>
      </c>
      <c r="B90" s="36">
        <v>46574</v>
      </c>
      <c r="C90" s="35">
        <v>3206</v>
      </c>
      <c r="D90" s="36"/>
      <c r="E90" s="35">
        <v>2091.3</v>
      </c>
      <c r="F90" s="36">
        <v>2091.3</v>
      </c>
      <c r="G90" s="28">
        <f t="shared" si="10"/>
        <v>65.23081721771679</v>
      </c>
      <c r="H90" s="39">
        <f t="shared" si="11"/>
        <v>4.490273543178598</v>
      </c>
      <c r="I90" s="63"/>
      <c r="J90" s="17"/>
      <c r="K90" s="17"/>
      <c r="L90" s="17"/>
      <c r="M90" s="17"/>
    </row>
    <row r="91" spans="1:13" s="18" customFormat="1" ht="48" customHeight="1">
      <c r="A91" s="35" t="s">
        <v>45</v>
      </c>
      <c r="B91" s="36">
        <v>78455</v>
      </c>
      <c r="C91" s="35">
        <v>13700</v>
      </c>
      <c r="D91" s="36"/>
      <c r="E91" s="35">
        <v>9613.8</v>
      </c>
      <c r="F91" s="36">
        <v>9613.8</v>
      </c>
      <c r="G91" s="28">
        <f t="shared" si="10"/>
        <v>70.17372262773722</v>
      </c>
      <c r="H91" s="39">
        <f t="shared" si="11"/>
        <v>12.25390351156714</v>
      </c>
      <c r="I91" s="64"/>
      <c r="J91" s="17"/>
      <c r="K91" s="17"/>
      <c r="L91" s="17"/>
      <c r="M91" s="17"/>
    </row>
    <row r="92" spans="1:13" s="18" customFormat="1" ht="58.5" customHeight="1">
      <c r="A92" s="35" t="s">
        <v>52</v>
      </c>
      <c r="B92" s="35">
        <v>282215</v>
      </c>
      <c r="C92" s="36">
        <v>38480</v>
      </c>
      <c r="D92" s="35">
        <v>0</v>
      </c>
      <c r="E92" s="35">
        <v>25551.6</v>
      </c>
      <c r="F92" s="35">
        <v>25551.6</v>
      </c>
      <c r="G92" s="28">
        <f t="shared" si="10"/>
        <v>66.4022869022869</v>
      </c>
      <c r="H92" s="39">
        <f t="shared" si="11"/>
        <v>9.053948230958666</v>
      </c>
      <c r="I92" s="62" t="s">
        <v>110</v>
      </c>
      <c r="J92" s="17"/>
      <c r="K92" s="17"/>
      <c r="L92" s="17"/>
      <c r="M92" s="17"/>
    </row>
    <row r="93" spans="1:13" s="18" customFormat="1" ht="30" customHeight="1">
      <c r="A93" s="35" t="s">
        <v>13</v>
      </c>
      <c r="B93" s="36">
        <v>98845</v>
      </c>
      <c r="C93" s="35">
        <v>6200</v>
      </c>
      <c r="D93" s="36"/>
      <c r="E93" s="35">
        <v>2751.3</v>
      </c>
      <c r="F93" s="36">
        <v>2751.3</v>
      </c>
      <c r="G93" s="28">
        <f t="shared" si="10"/>
        <v>44.3758064516129</v>
      </c>
      <c r="H93" s="39">
        <f t="shared" si="11"/>
        <v>2.7834488340330825</v>
      </c>
      <c r="I93" s="63"/>
      <c r="J93" s="17"/>
      <c r="K93" s="17"/>
      <c r="L93" s="17"/>
      <c r="M93" s="17"/>
    </row>
    <row r="94" spans="1:13" s="18" customFormat="1" ht="67.5" customHeight="1">
      <c r="A94" s="35" t="s">
        <v>45</v>
      </c>
      <c r="B94" s="36">
        <v>183370</v>
      </c>
      <c r="C94" s="35">
        <v>32280</v>
      </c>
      <c r="D94" s="36"/>
      <c r="E94" s="35">
        <v>22800.3</v>
      </c>
      <c r="F94" s="36">
        <v>22800.3</v>
      </c>
      <c r="G94" s="28">
        <f t="shared" si="10"/>
        <v>70.63289962825279</v>
      </c>
      <c r="H94" s="39">
        <f t="shared" si="11"/>
        <v>12.434040464634345</v>
      </c>
      <c r="I94" s="64"/>
      <c r="J94" s="17"/>
      <c r="K94" s="17"/>
      <c r="L94" s="17"/>
      <c r="M94" s="17"/>
    </row>
    <row r="95" spans="1:8" ht="18.75">
      <c r="A95" s="60" t="s">
        <v>111</v>
      </c>
      <c r="B95" s="60"/>
      <c r="C95" s="60"/>
      <c r="D95" s="60"/>
      <c r="E95" s="60"/>
      <c r="F95" s="60"/>
      <c r="G95" s="60"/>
      <c r="H95" s="60"/>
    </row>
    <row r="96" spans="1:9" ht="15.75">
      <c r="A96" s="35" t="s">
        <v>11</v>
      </c>
      <c r="B96" s="35">
        <v>27188.1</v>
      </c>
      <c r="C96" s="35">
        <v>5343.9</v>
      </c>
      <c r="D96" s="35">
        <v>0</v>
      </c>
      <c r="E96" s="35">
        <v>2070.1</v>
      </c>
      <c r="F96" s="35">
        <v>2070.1</v>
      </c>
      <c r="G96" s="28">
        <f>E96/C96*100</f>
        <v>38.737626078332305</v>
      </c>
      <c r="H96" s="28">
        <f>F96/B96*100</f>
        <v>7.613992886593768</v>
      </c>
      <c r="I96" s="62" t="s">
        <v>59</v>
      </c>
    </row>
    <row r="97" spans="1:9" ht="15.75">
      <c r="A97" s="35" t="s">
        <v>30</v>
      </c>
      <c r="B97" s="35">
        <v>1476</v>
      </c>
      <c r="C97" s="35">
        <v>1476</v>
      </c>
      <c r="D97" s="35"/>
      <c r="E97" s="35">
        <v>0</v>
      </c>
      <c r="F97" s="35">
        <v>0</v>
      </c>
      <c r="G97" s="28">
        <f>E97/C97*100</f>
        <v>0</v>
      </c>
      <c r="H97" s="28">
        <f>F97/B97*100</f>
        <v>0</v>
      </c>
      <c r="I97" s="63"/>
    </row>
    <row r="98" spans="1:9" ht="15.75">
      <c r="A98" s="35" t="s">
        <v>13</v>
      </c>
      <c r="B98" s="35">
        <v>8053.1</v>
      </c>
      <c r="C98" s="35">
        <v>1122.9</v>
      </c>
      <c r="D98" s="35"/>
      <c r="E98" s="35">
        <v>238.6</v>
      </c>
      <c r="F98" s="35">
        <v>238.6</v>
      </c>
      <c r="G98" s="28">
        <f>E98/C98*100</f>
        <v>21.248552854216758</v>
      </c>
      <c r="H98" s="28">
        <f>F98/B98*100</f>
        <v>2.962834188076641</v>
      </c>
      <c r="I98" s="63"/>
    </row>
    <row r="99" spans="1:9" ht="163.5" customHeight="1">
      <c r="A99" s="35" t="s">
        <v>7</v>
      </c>
      <c r="B99" s="35">
        <v>17659.1</v>
      </c>
      <c r="C99" s="35">
        <v>2745</v>
      </c>
      <c r="D99" s="35"/>
      <c r="E99" s="35">
        <v>1831.5</v>
      </c>
      <c r="F99" s="35">
        <v>1831.5</v>
      </c>
      <c r="G99" s="28">
        <f>E99/C99*100</f>
        <v>66.72131147540983</v>
      </c>
      <c r="H99" s="28">
        <f>F99/B99*100</f>
        <v>10.371423232214553</v>
      </c>
      <c r="I99" s="64"/>
    </row>
    <row r="100" spans="1:9" ht="59.25" customHeight="1">
      <c r="A100" s="51" t="s">
        <v>112</v>
      </c>
      <c r="B100" s="60"/>
      <c r="C100" s="60"/>
      <c r="D100" s="60"/>
      <c r="E100" s="60"/>
      <c r="F100" s="60"/>
      <c r="G100" s="60"/>
      <c r="H100" s="60"/>
      <c r="I100" s="52"/>
    </row>
    <row r="101" spans="1:9" ht="47.25" customHeight="1">
      <c r="A101" s="35" t="s">
        <v>11</v>
      </c>
      <c r="B101" s="35">
        <v>255.2</v>
      </c>
      <c r="C101" s="35">
        <v>255.2</v>
      </c>
      <c r="D101" s="35">
        <v>0</v>
      </c>
      <c r="E101" s="35">
        <v>0</v>
      </c>
      <c r="F101" s="35">
        <v>0</v>
      </c>
      <c r="G101" s="28">
        <f>E101/C101*100</f>
        <v>0</v>
      </c>
      <c r="H101" s="28">
        <f>F101/B101*100</f>
        <v>0</v>
      </c>
      <c r="I101" s="62" t="s">
        <v>119</v>
      </c>
    </row>
    <row r="102" spans="1:9" ht="51" customHeight="1">
      <c r="A102" s="35" t="s">
        <v>13</v>
      </c>
      <c r="B102" s="35">
        <v>242.4</v>
      </c>
      <c r="C102" s="35">
        <v>242.4</v>
      </c>
      <c r="D102" s="35">
        <v>0</v>
      </c>
      <c r="E102" s="35">
        <v>0</v>
      </c>
      <c r="F102" s="35">
        <v>0</v>
      </c>
      <c r="G102" s="28">
        <f>E102/C102*100</f>
        <v>0</v>
      </c>
      <c r="H102" s="28">
        <f>F102/B102*100</f>
        <v>0</v>
      </c>
      <c r="I102" s="63"/>
    </row>
    <row r="103" spans="1:9" ht="33.75" customHeight="1">
      <c r="A103" s="35" t="s">
        <v>7</v>
      </c>
      <c r="B103" s="35">
        <v>12.8</v>
      </c>
      <c r="C103" s="35">
        <v>12.8</v>
      </c>
      <c r="D103" s="35">
        <v>0</v>
      </c>
      <c r="E103" s="35">
        <v>0</v>
      </c>
      <c r="F103" s="38">
        <v>0</v>
      </c>
      <c r="G103" s="28">
        <f>E103/C103*100</f>
        <v>0</v>
      </c>
      <c r="H103" s="28">
        <f>F103/B103*100</f>
        <v>0</v>
      </c>
      <c r="I103" s="64"/>
    </row>
    <row r="104" spans="1:9" ht="27.75" customHeight="1">
      <c r="A104" s="79" t="s">
        <v>113</v>
      </c>
      <c r="B104" s="79"/>
      <c r="C104" s="79"/>
      <c r="D104" s="79"/>
      <c r="E104" s="79"/>
      <c r="F104" s="79"/>
      <c r="G104" s="79"/>
      <c r="H104" s="79"/>
      <c r="I104" s="79"/>
    </row>
    <row r="105" spans="1:9" ht="79.5" customHeight="1">
      <c r="A105" s="35" t="s">
        <v>46</v>
      </c>
      <c r="B105" s="28">
        <v>45758</v>
      </c>
      <c r="C105" s="28">
        <v>10214</v>
      </c>
      <c r="D105" s="28">
        <v>0</v>
      </c>
      <c r="E105" s="28">
        <v>6560.6</v>
      </c>
      <c r="F105" s="28">
        <v>6560.6</v>
      </c>
      <c r="G105" s="28">
        <f>E105/C105*100</f>
        <v>64.23144703348346</v>
      </c>
      <c r="H105" s="28">
        <f>F105/B105*100</f>
        <v>14.33760216792692</v>
      </c>
      <c r="I105" s="37"/>
    </row>
    <row r="106" spans="1:9" ht="175.5" customHeight="1">
      <c r="A106" s="35" t="s">
        <v>60</v>
      </c>
      <c r="B106" s="28">
        <v>6735</v>
      </c>
      <c r="C106" s="28">
        <v>2023</v>
      </c>
      <c r="D106" s="28">
        <v>0</v>
      </c>
      <c r="E106" s="28">
        <v>602.4</v>
      </c>
      <c r="F106" s="28">
        <v>602.4</v>
      </c>
      <c r="G106" s="28">
        <f>E106/C106*100</f>
        <v>29.77755808205635</v>
      </c>
      <c r="H106" s="28">
        <f>F106/B106*100</f>
        <v>8.944320712694877</v>
      </c>
      <c r="I106" s="28" t="s">
        <v>63</v>
      </c>
    </row>
    <row r="107" spans="1:9" ht="177.75" customHeight="1">
      <c r="A107" s="35" t="s">
        <v>61</v>
      </c>
      <c r="B107" s="39">
        <v>39023</v>
      </c>
      <c r="C107" s="28">
        <v>8191</v>
      </c>
      <c r="D107" s="39">
        <v>0</v>
      </c>
      <c r="E107" s="28">
        <v>5958.2</v>
      </c>
      <c r="F107" s="39">
        <v>5958.2</v>
      </c>
      <c r="G107" s="28">
        <f>E107/C107*100</f>
        <v>72.74081308753509</v>
      </c>
      <c r="H107" s="28">
        <f>F107/B107*100</f>
        <v>15.268431437869973</v>
      </c>
      <c r="I107" s="28" t="s">
        <v>62</v>
      </c>
    </row>
    <row r="108" spans="1:9" ht="33" customHeight="1">
      <c r="A108" s="60" t="s">
        <v>114</v>
      </c>
      <c r="B108" s="60"/>
      <c r="C108" s="60"/>
      <c r="D108" s="60"/>
      <c r="E108" s="60"/>
      <c r="F108" s="60"/>
      <c r="G108" s="60"/>
      <c r="H108" s="60"/>
      <c r="I108" s="61"/>
    </row>
    <row r="109" spans="1:13" s="45" customFormat="1" ht="21.75" customHeight="1">
      <c r="A109" s="35" t="s">
        <v>11</v>
      </c>
      <c r="B109" s="35">
        <v>174630.2</v>
      </c>
      <c r="C109" s="35">
        <v>10413.2</v>
      </c>
      <c r="D109" s="35">
        <v>0</v>
      </c>
      <c r="E109" s="35">
        <v>8463.8</v>
      </c>
      <c r="F109" s="35">
        <v>8463.8</v>
      </c>
      <c r="G109" s="28">
        <f aca="true" t="shared" si="12" ref="G109:G117">E109/C109*100</f>
        <v>81.27952982752659</v>
      </c>
      <c r="H109" s="28">
        <f aca="true" t="shared" si="13" ref="H109:H117">F109/B109*100</f>
        <v>4.846698910039614</v>
      </c>
      <c r="I109" s="83"/>
      <c r="J109" s="44"/>
      <c r="K109" s="44"/>
      <c r="L109" s="44"/>
      <c r="M109" s="44"/>
    </row>
    <row r="110" spans="1:13" s="45" customFormat="1" ht="21.75" customHeight="1">
      <c r="A110" s="35" t="s">
        <v>30</v>
      </c>
      <c r="B110" s="35">
        <v>6435.5</v>
      </c>
      <c r="C110" s="35">
        <v>1035.5</v>
      </c>
      <c r="D110" s="35"/>
      <c r="E110" s="35">
        <v>815.6</v>
      </c>
      <c r="F110" s="35">
        <v>815.6</v>
      </c>
      <c r="G110" s="28">
        <f t="shared" si="12"/>
        <v>78.76388218252053</v>
      </c>
      <c r="H110" s="28">
        <f t="shared" si="13"/>
        <v>12.673451946235726</v>
      </c>
      <c r="I110" s="67"/>
      <c r="J110" s="44"/>
      <c r="K110" s="44"/>
      <c r="L110" s="44"/>
      <c r="M110" s="44"/>
    </row>
    <row r="111" spans="1:13" s="45" customFormat="1" ht="21.75" customHeight="1">
      <c r="A111" s="35" t="s">
        <v>13</v>
      </c>
      <c r="B111" s="35">
        <v>79055.5</v>
      </c>
      <c r="C111" s="35">
        <v>1183</v>
      </c>
      <c r="D111" s="35"/>
      <c r="E111" s="35">
        <v>927.4</v>
      </c>
      <c r="F111" s="35">
        <v>927.4</v>
      </c>
      <c r="G111" s="28">
        <f t="shared" si="12"/>
        <v>78.39391377852915</v>
      </c>
      <c r="H111" s="28">
        <f t="shared" si="13"/>
        <v>1.173099910822144</v>
      </c>
      <c r="I111" s="67"/>
      <c r="J111" s="44"/>
      <c r="K111" s="44"/>
      <c r="L111" s="44"/>
      <c r="M111" s="44"/>
    </row>
    <row r="112" spans="1:13" s="45" customFormat="1" ht="21.75" customHeight="1">
      <c r="A112" s="35" t="s">
        <v>7</v>
      </c>
      <c r="B112" s="35">
        <v>55510.6</v>
      </c>
      <c r="C112" s="35">
        <v>2730.1</v>
      </c>
      <c r="D112" s="35"/>
      <c r="E112" s="35">
        <v>2069.5</v>
      </c>
      <c r="F112" s="35">
        <v>2069.5</v>
      </c>
      <c r="G112" s="28">
        <f t="shared" si="12"/>
        <v>75.80308413611223</v>
      </c>
      <c r="H112" s="28">
        <f t="shared" si="13"/>
        <v>3.728116792108174</v>
      </c>
      <c r="I112" s="67"/>
      <c r="J112" s="44"/>
      <c r="K112" s="44"/>
      <c r="L112" s="44"/>
      <c r="M112" s="44"/>
    </row>
    <row r="113" spans="1:13" s="45" customFormat="1" ht="15" customHeight="1">
      <c r="A113" s="35" t="s">
        <v>14</v>
      </c>
      <c r="B113" s="35">
        <v>33628.6</v>
      </c>
      <c r="C113" s="35">
        <v>5464.6</v>
      </c>
      <c r="D113" s="35"/>
      <c r="E113" s="35">
        <v>4651.3</v>
      </c>
      <c r="F113" s="35">
        <v>4651.3</v>
      </c>
      <c r="G113" s="28">
        <f t="shared" si="12"/>
        <v>85.11693445082898</v>
      </c>
      <c r="H113" s="28">
        <f t="shared" si="13"/>
        <v>13.831381621595904</v>
      </c>
      <c r="I113" s="68"/>
      <c r="J113" s="44"/>
      <c r="K113" s="44"/>
      <c r="L113" s="44"/>
      <c r="M113" s="44"/>
    </row>
    <row r="114" spans="1:13" s="45" customFormat="1" ht="108.75" customHeight="1">
      <c r="A114" s="35" t="s">
        <v>64</v>
      </c>
      <c r="B114" s="35">
        <v>52298.1</v>
      </c>
      <c r="C114" s="35">
        <v>8966.1</v>
      </c>
      <c r="D114" s="35">
        <v>0</v>
      </c>
      <c r="E114" s="38">
        <v>7419.6</v>
      </c>
      <c r="F114" s="35">
        <v>7419.6</v>
      </c>
      <c r="G114" s="28">
        <f t="shared" si="12"/>
        <v>82.75169806270284</v>
      </c>
      <c r="H114" s="28">
        <f t="shared" si="13"/>
        <v>14.18713108124387</v>
      </c>
      <c r="I114" s="62" t="s">
        <v>66</v>
      </c>
      <c r="J114" s="44"/>
      <c r="K114" s="44"/>
      <c r="L114" s="44"/>
      <c r="M114" s="44"/>
    </row>
    <row r="115" spans="1:13" s="45" customFormat="1" ht="16.5" customHeight="1">
      <c r="A115" s="38" t="s">
        <v>30</v>
      </c>
      <c r="B115" s="35">
        <v>6435.5</v>
      </c>
      <c r="C115" s="38">
        <v>1035.5</v>
      </c>
      <c r="D115" s="35">
        <v>0</v>
      </c>
      <c r="E115" s="38">
        <v>815.6</v>
      </c>
      <c r="F115" s="35">
        <v>815.6</v>
      </c>
      <c r="G115" s="28">
        <f t="shared" si="12"/>
        <v>78.76388218252053</v>
      </c>
      <c r="H115" s="28">
        <f t="shared" si="13"/>
        <v>12.673451946235726</v>
      </c>
      <c r="I115" s="63"/>
      <c r="J115" s="44"/>
      <c r="K115" s="44"/>
      <c r="L115" s="44"/>
      <c r="M115" s="44"/>
    </row>
    <row r="116" spans="1:13" s="45" customFormat="1" ht="16.5" customHeight="1">
      <c r="A116" s="38" t="s">
        <v>13</v>
      </c>
      <c r="B116" s="35">
        <v>6067</v>
      </c>
      <c r="C116" s="38">
        <v>1183</v>
      </c>
      <c r="D116" s="35">
        <v>0</v>
      </c>
      <c r="E116" s="38">
        <v>927.4</v>
      </c>
      <c r="F116" s="35">
        <v>927.4</v>
      </c>
      <c r="G116" s="28">
        <f t="shared" si="12"/>
        <v>78.39391377852915</v>
      </c>
      <c r="H116" s="28">
        <f t="shared" si="13"/>
        <v>15.285973298170429</v>
      </c>
      <c r="I116" s="63"/>
      <c r="J116" s="44"/>
      <c r="K116" s="44"/>
      <c r="L116" s="44"/>
      <c r="M116" s="44"/>
    </row>
    <row r="117" spans="1:13" s="45" customFormat="1" ht="16.5" customHeight="1">
      <c r="A117" s="38" t="s">
        <v>65</v>
      </c>
      <c r="B117" s="35">
        <v>6167</v>
      </c>
      <c r="C117" s="38">
        <v>1283</v>
      </c>
      <c r="D117" s="35">
        <v>0</v>
      </c>
      <c r="E117" s="38">
        <v>1025.3</v>
      </c>
      <c r="F117" s="35">
        <v>1025.3</v>
      </c>
      <c r="G117" s="28">
        <f t="shared" si="12"/>
        <v>79.91426344505066</v>
      </c>
      <c r="H117" s="28">
        <f t="shared" si="13"/>
        <v>16.625587806064537</v>
      </c>
      <c r="I117" s="63"/>
      <c r="J117" s="44"/>
      <c r="K117" s="44"/>
      <c r="L117" s="44"/>
      <c r="M117" s="44"/>
    </row>
    <row r="118" spans="1:13" s="45" customFormat="1" ht="51" customHeight="1">
      <c r="A118" s="35" t="s">
        <v>14</v>
      </c>
      <c r="B118" s="38">
        <v>33628.6</v>
      </c>
      <c r="C118" s="35">
        <v>5464.6</v>
      </c>
      <c r="D118" s="38">
        <v>0</v>
      </c>
      <c r="E118" s="35">
        <v>4651.3</v>
      </c>
      <c r="F118" s="38">
        <v>4651.3</v>
      </c>
      <c r="G118" s="28"/>
      <c r="H118" s="28"/>
      <c r="I118" s="64"/>
      <c r="J118" s="44"/>
      <c r="K118" s="44"/>
      <c r="L118" s="44"/>
      <c r="M118" s="44"/>
    </row>
    <row r="119" spans="1:13" s="45" customFormat="1" ht="63" customHeight="1">
      <c r="A119" s="35" t="s">
        <v>67</v>
      </c>
      <c r="B119" s="38">
        <v>122332.1</v>
      </c>
      <c r="C119" s="35">
        <v>1447.1</v>
      </c>
      <c r="D119" s="35">
        <v>0</v>
      </c>
      <c r="E119" s="35">
        <v>1044.2</v>
      </c>
      <c r="F119" s="35">
        <v>1044.2</v>
      </c>
      <c r="G119" s="28">
        <f>E119/C119*100</f>
        <v>72.15810932209247</v>
      </c>
      <c r="H119" s="28">
        <f>F119/B119*100</f>
        <v>0.8535780878444823</v>
      </c>
      <c r="I119" s="62" t="s">
        <v>68</v>
      </c>
      <c r="J119" s="44"/>
      <c r="K119" s="44"/>
      <c r="L119" s="44"/>
      <c r="M119" s="44"/>
    </row>
    <row r="120" spans="1:13" s="45" customFormat="1" ht="28.5" customHeight="1">
      <c r="A120" s="35" t="s">
        <v>13</v>
      </c>
      <c r="B120" s="38">
        <v>72988.5</v>
      </c>
      <c r="C120" s="35">
        <v>0</v>
      </c>
      <c r="D120" s="38">
        <v>0</v>
      </c>
      <c r="E120" s="35">
        <v>0</v>
      </c>
      <c r="F120" s="38">
        <v>0</v>
      </c>
      <c r="G120" s="46" t="s">
        <v>115</v>
      </c>
      <c r="H120" s="28">
        <f>F120/B120*100</f>
        <v>0</v>
      </c>
      <c r="I120" s="63"/>
      <c r="J120" s="44"/>
      <c r="K120" s="44"/>
      <c r="L120" s="44"/>
      <c r="M120" s="44"/>
    </row>
    <row r="121" spans="1:9" ht="81.75" customHeight="1">
      <c r="A121" s="11" t="s">
        <v>65</v>
      </c>
      <c r="B121" s="16">
        <v>49343.6</v>
      </c>
      <c r="C121" s="11">
        <v>1447.1</v>
      </c>
      <c r="D121" s="16">
        <v>0</v>
      </c>
      <c r="E121" s="11">
        <v>1044.2</v>
      </c>
      <c r="F121" s="16">
        <v>1044.2</v>
      </c>
      <c r="G121" s="28">
        <f>E121/C121*100</f>
        <v>72.15810932209247</v>
      </c>
      <c r="H121" s="28">
        <f>F121/B121*100</f>
        <v>2.116181227150026</v>
      </c>
      <c r="I121" s="64"/>
    </row>
    <row r="122" spans="1:9" ht="33.75" customHeight="1">
      <c r="A122" s="60" t="s">
        <v>116</v>
      </c>
      <c r="B122" s="60"/>
      <c r="C122" s="60"/>
      <c r="D122" s="60"/>
      <c r="E122" s="60"/>
      <c r="F122" s="60"/>
      <c r="G122" s="60"/>
      <c r="H122" s="61"/>
      <c r="I122" s="61"/>
    </row>
    <row r="123" spans="1:13" s="45" customFormat="1" ht="15.75">
      <c r="A123" s="35" t="s">
        <v>11</v>
      </c>
      <c r="B123" s="35">
        <v>31352.7</v>
      </c>
      <c r="C123" s="35">
        <v>30550.7</v>
      </c>
      <c r="D123" s="35">
        <v>0</v>
      </c>
      <c r="E123" s="35">
        <v>28179.6</v>
      </c>
      <c r="F123" s="35">
        <v>28179.6</v>
      </c>
      <c r="G123" s="28">
        <f>E123/C123*100</f>
        <v>92.2388030388829</v>
      </c>
      <c r="H123" s="28">
        <f>F123/B123*100</f>
        <v>89.8793405352649</v>
      </c>
      <c r="I123" s="62" t="s">
        <v>69</v>
      </c>
      <c r="J123" s="44"/>
      <c r="K123" s="44"/>
      <c r="L123" s="44"/>
      <c r="M123" s="44"/>
    </row>
    <row r="124" spans="1:13" s="45" customFormat="1" ht="15.75">
      <c r="A124" s="35" t="s">
        <v>13</v>
      </c>
      <c r="B124" s="35">
        <v>27341</v>
      </c>
      <c r="C124" s="35">
        <v>27341</v>
      </c>
      <c r="D124" s="35">
        <v>0</v>
      </c>
      <c r="E124" s="35">
        <v>25912.6</v>
      </c>
      <c r="F124" s="35">
        <v>25912.6</v>
      </c>
      <c r="G124" s="28">
        <f>E124/C124*100</f>
        <v>94.77561171866428</v>
      </c>
      <c r="H124" s="28">
        <f>F124/B124*100</f>
        <v>94.77561171866428</v>
      </c>
      <c r="I124" s="63"/>
      <c r="J124" s="44"/>
      <c r="K124" s="44"/>
      <c r="L124" s="44"/>
      <c r="M124" s="44"/>
    </row>
    <row r="125" spans="1:13" s="45" customFormat="1" ht="86.25" customHeight="1">
      <c r="A125" s="35" t="s">
        <v>7</v>
      </c>
      <c r="B125" s="35">
        <v>4011.4</v>
      </c>
      <c r="C125" s="35">
        <v>3209.7</v>
      </c>
      <c r="D125" s="35">
        <v>0</v>
      </c>
      <c r="E125" s="35">
        <v>2267</v>
      </c>
      <c r="F125" s="35">
        <v>2267</v>
      </c>
      <c r="G125" s="28">
        <f>E125/C125*100</f>
        <v>70.62965386173164</v>
      </c>
      <c r="H125" s="28">
        <f>F125/B125*100</f>
        <v>56.51393528443934</v>
      </c>
      <c r="I125" s="64"/>
      <c r="J125" s="44"/>
      <c r="K125" s="44"/>
      <c r="L125" s="44"/>
      <c r="M125" s="44"/>
    </row>
    <row r="126" spans="1:9" ht="69" customHeight="1">
      <c r="A126" s="60" t="s">
        <v>117</v>
      </c>
      <c r="B126" s="60"/>
      <c r="C126" s="60"/>
      <c r="D126" s="60"/>
      <c r="E126" s="60"/>
      <c r="F126" s="60"/>
      <c r="G126" s="60"/>
      <c r="H126" s="60"/>
      <c r="I126" s="61"/>
    </row>
    <row r="127" spans="1:9" ht="15.75">
      <c r="A127" s="35" t="s">
        <v>11</v>
      </c>
      <c r="B127" s="35">
        <v>23242</v>
      </c>
      <c r="C127" s="35">
        <v>3946</v>
      </c>
      <c r="D127" s="35">
        <v>0</v>
      </c>
      <c r="E127" s="35">
        <v>2901.2</v>
      </c>
      <c r="F127" s="35">
        <v>2901.2</v>
      </c>
      <c r="G127" s="28">
        <f>E127/C127*100</f>
        <v>73.52255448555499</v>
      </c>
      <c r="H127" s="28">
        <f>F127/B127*100</f>
        <v>12.482574649341709</v>
      </c>
      <c r="I127" s="62" t="s">
        <v>70</v>
      </c>
    </row>
    <row r="128" spans="1:9" ht="50.25" customHeight="1">
      <c r="A128" s="35" t="s">
        <v>45</v>
      </c>
      <c r="B128" s="35">
        <v>16954</v>
      </c>
      <c r="C128" s="35">
        <v>3040</v>
      </c>
      <c r="D128" s="35">
        <v>0</v>
      </c>
      <c r="E128" s="35">
        <v>2130</v>
      </c>
      <c r="F128" s="35">
        <v>2130</v>
      </c>
      <c r="G128" s="28">
        <f>E128/C128*100</f>
        <v>70.06578947368422</v>
      </c>
      <c r="H128" s="28">
        <f>F128/B128*100</f>
        <v>12.563406865636429</v>
      </c>
      <c r="I128" s="63"/>
    </row>
    <row r="129" spans="1:9" ht="39.75" customHeight="1">
      <c r="A129" s="35" t="s">
        <v>9</v>
      </c>
      <c r="B129" s="35">
        <v>6288</v>
      </c>
      <c r="C129" s="35">
        <v>906</v>
      </c>
      <c r="D129" s="35">
        <v>0</v>
      </c>
      <c r="E129" s="35">
        <v>771.2</v>
      </c>
      <c r="F129" s="35">
        <v>771.2</v>
      </c>
      <c r="G129" s="28">
        <f>E129/C129*100</f>
        <v>85.12141280353201</v>
      </c>
      <c r="H129" s="28">
        <f>F129/B129*100</f>
        <v>12.264631043257</v>
      </c>
      <c r="I129" s="68"/>
    </row>
    <row r="130" spans="1:9" ht="39" customHeight="1">
      <c r="A130" s="85" t="s">
        <v>118</v>
      </c>
      <c r="B130" s="85"/>
      <c r="C130" s="85"/>
      <c r="D130" s="85"/>
      <c r="E130" s="85"/>
      <c r="F130" s="85"/>
      <c r="G130" s="85"/>
      <c r="H130" s="72"/>
      <c r="I130" s="72"/>
    </row>
    <row r="131" spans="1:13" s="18" customFormat="1" ht="41.25" customHeight="1">
      <c r="A131" s="35" t="s">
        <v>11</v>
      </c>
      <c r="B131" s="35">
        <v>1109</v>
      </c>
      <c r="C131" s="35">
        <v>167</v>
      </c>
      <c r="D131" s="35">
        <v>0</v>
      </c>
      <c r="E131" s="35">
        <v>56.9</v>
      </c>
      <c r="F131" s="35">
        <v>56.9</v>
      </c>
      <c r="G131" s="28">
        <f>E131/C131*100</f>
        <v>34.07185628742515</v>
      </c>
      <c r="H131" s="28">
        <f>F131/B131*100</f>
        <v>5.130748422001803</v>
      </c>
      <c r="I131" s="62" t="s">
        <v>71</v>
      </c>
      <c r="J131" s="17"/>
      <c r="K131" s="17"/>
      <c r="L131" s="17"/>
      <c r="M131" s="17"/>
    </row>
    <row r="132" spans="1:13" s="18" customFormat="1" ht="48.75" customHeight="1">
      <c r="A132" s="35" t="s">
        <v>13</v>
      </c>
      <c r="B132" s="35">
        <v>10</v>
      </c>
      <c r="C132" s="35">
        <v>10</v>
      </c>
      <c r="D132" s="35">
        <v>0</v>
      </c>
      <c r="E132" s="35">
        <v>2</v>
      </c>
      <c r="F132" s="35">
        <v>2</v>
      </c>
      <c r="G132" s="28">
        <f>E132/C132*100</f>
        <v>20</v>
      </c>
      <c r="H132" s="28">
        <f>F132/B132*100</f>
        <v>20</v>
      </c>
      <c r="I132" s="63"/>
      <c r="J132" s="17"/>
      <c r="K132" s="17"/>
      <c r="L132" s="17"/>
      <c r="M132" s="17"/>
    </row>
    <row r="133" spans="1:13" s="18" customFormat="1" ht="21.75" customHeight="1">
      <c r="A133" s="35" t="s">
        <v>7</v>
      </c>
      <c r="B133" s="35">
        <v>1099</v>
      </c>
      <c r="C133" s="35">
        <v>157</v>
      </c>
      <c r="D133" s="35">
        <v>0</v>
      </c>
      <c r="E133" s="35">
        <v>54.9</v>
      </c>
      <c r="F133" s="35">
        <v>54.9</v>
      </c>
      <c r="G133" s="28">
        <f>E133/C133*100</f>
        <v>34.968152866242036</v>
      </c>
      <c r="H133" s="28">
        <f>F133/B133*100</f>
        <v>4.995450409463148</v>
      </c>
      <c r="I133" s="64"/>
      <c r="J133" s="17"/>
      <c r="K133" s="17"/>
      <c r="L133" s="17"/>
      <c r="M133" s="17"/>
    </row>
    <row r="134" spans="1:7" ht="40.5" customHeight="1">
      <c r="A134" s="84"/>
      <c r="B134" s="84"/>
      <c r="C134" s="84"/>
      <c r="D134" s="84"/>
      <c r="E134" s="84"/>
      <c r="F134" s="84"/>
      <c r="G134" s="84"/>
    </row>
  </sheetData>
  <sheetProtection selectLockedCells="1" selectUnlockedCells="1"/>
  <mergeCells count="47">
    <mergeCell ref="A134:G134"/>
    <mergeCell ref="I131:I133"/>
    <mergeCell ref="I127:I129"/>
    <mergeCell ref="I123:I125"/>
    <mergeCell ref="A130:I130"/>
    <mergeCell ref="A122:I122"/>
    <mergeCell ref="A126:I126"/>
    <mergeCell ref="I109:I113"/>
    <mergeCell ref="A108:I108"/>
    <mergeCell ref="I114:I118"/>
    <mergeCell ref="I119:I121"/>
    <mergeCell ref="A104:I104"/>
    <mergeCell ref="I101:I103"/>
    <mergeCell ref="A65:I65"/>
    <mergeCell ref="A95:H95"/>
    <mergeCell ref="A80:I80"/>
    <mergeCell ref="I81:I82"/>
    <mergeCell ref="A85:I85"/>
    <mergeCell ref="I86:I88"/>
    <mergeCell ref="I89:I91"/>
    <mergeCell ref="A56:I56"/>
    <mergeCell ref="I57:I59"/>
    <mergeCell ref="I96:I99"/>
    <mergeCell ref="A100:I100"/>
    <mergeCell ref="A60:I60"/>
    <mergeCell ref="I92:I94"/>
    <mergeCell ref="A11:IV11"/>
    <mergeCell ref="A8:A9"/>
    <mergeCell ref="A18:I18"/>
    <mergeCell ref="I29:I34"/>
    <mergeCell ref="A54:I54"/>
    <mergeCell ref="I35:I40"/>
    <mergeCell ref="C8:C9"/>
    <mergeCell ref="D8:F8"/>
    <mergeCell ref="G8:G9"/>
    <mergeCell ref="H8:H9"/>
    <mergeCell ref="I50:I53"/>
    <mergeCell ref="I45:I47"/>
    <mergeCell ref="A44:I44"/>
    <mergeCell ref="I8:I9"/>
    <mergeCell ref="B7:I7"/>
    <mergeCell ref="B8:B9"/>
    <mergeCell ref="G1:H1"/>
    <mergeCell ref="A4:H4"/>
    <mergeCell ref="A5:H5"/>
    <mergeCell ref="B6:H6"/>
    <mergeCell ref="G3:I3"/>
  </mergeCells>
  <printOptions/>
  <pageMargins left="0.3541666666666667" right="0.31527777777777777" top="0.7875" bottom="0.7875" header="0.5118055555555555" footer="0.5118055555555555"/>
  <pageSetup horizontalDpi="300" verticalDpi="300" orientation="landscape" paperSize="9" scale="58" r:id="rId3"/>
  <rowBreaks count="11" manualBreakCount="11">
    <brk id="24" max="255" man="1"/>
    <brk id="37" max="255" man="1"/>
    <brk id="47" max="255" man="1"/>
    <brk id="53" max="13" man="1"/>
    <brk id="63" max="255" man="1"/>
    <brk id="72" max="255" man="1"/>
    <brk id="76" max="13" man="1"/>
    <brk id="82" max="255" man="1"/>
    <brk id="94" max="255" man="1"/>
    <brk id="106" max="255" man="1"/>
    <brk id="12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2014-11-11T07:52:29Z</cp:lastPrinted>
  <dcterms:modified xsi:type="dcterms:W3CDTF">2014-11-12T11:36:12Z</dcterms:modified>
  <cp:category/>
  <cp:version/>
  <cp:contentType/>
  <cp:contentStatus/>
</cp:coreProperties>
</file>